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527"/>
  <workbookPr showInkAnnotation="0"/>
  <mc:AlternateContent xmlns:mc="http://schemas.openxmlformats.org/markup-compatibility/2006">
    <mc:Choice Requires="x15">
      <x15ac:absPath xmlns:x15ac="http://schemas.microsoft.com/office/spreadsheetml/2010/11/ac" url="C:\Users\Dusan\Downloads\"/>
    </mc:Choice>
  </mc:AlternateContent>
  <xr:revisionPtr revIDLastSave="0" documentId="8_{B82EA2EC-0A5C-4172-89FD-D84008B59937}" xr6:coauthVersionLast="45" xr6:coauthVersionMax="45" xr10:uidLastSave="{00000000-0000-0000-0000-000000000000}"/>
  <bookViews>
    <workbookView xWindow="-103" yWindow="-103" windowWidth="22149" windowHeight="11829" tabRatio="826" activeTab="1"/>
  </bookViews>
  <sheets>
    <sheet name="Програм" sheetId="1" r:id="rId1"/>
    <sheet name="Програмска активност" sheetId="2" r:id="rId2"/>
    <sheet name="Упутство" sheetId="5" r:id="rId3"/>
  </sheets>
  <definedNames>
    <definedName name="__xlfn_FINV">#N/A</definedName>
    <definedName name="funkcija">Упутство!#REF!</definedName>
    <definedName name="_xlnm.Print_Titles" localSheetId="0">Програм!$32:$35</definedName>
    <definedName name="_xlnm.Print_Titles" localSheetId="1">'Програмска активност'!$45:$46</definedName>
    <definedName name="активност">Упутство!#REF!</definedName>
    <definedName name="активност_пројекат">Упутство!#REF!</definedName>
    <definedName name="Извори_финансирања">Упутство!#REF!</definedName>
    <definedName name="конто">Упутство!#REF!</definedName>
    <definedName name="п1">Упутство!#REF!</definedName>
    <definedName name="п10">Упутство!#REF!</definedName>
    <definedName name="п11">Упутство!#REF!</definedName>
    <definedName name="п12">Упутство!#REF!</definedName>
    <definedName name="п13">Упутство!#REF!</definedName>
    <definedName name="п14">Упутство!#REF!</definedName>
    <definedName name="п15">Упутство!#REF!</definedName>
    <definedName name="п16">Упутство!#REF!</definedName>
    <definedName name="п17">Упутство!#REF!</definedName>
    <definedName name="п2">Упутство!#REF!</definedName>
    <definedName name="п3">Упутство!#REF!</definedName>
    <definedName name="п4">Упутство!#REF!</definedName>
    <definedName name="п5">Упутство!#REF!</definedName>
    <definedName name="п6">Упутство!#REF!</definedName>
    <definedName name="п7">Упутство!#REF!</definedName>
    <definedName name="п8">Упутство!#REF!</definedName>
    <definedName name="п9">Упутство!#REF!</definedName>
    <definedName name="ПА_1">Упутство!#REF!</definedName>
    <definedName name="ПА_10">Упутство!#REF!</definedName>
    <definedName name="ПА_11">Упутство!#REF!</definedName>
    <definedName name="ПА_12">Упутство!#REF!</definedName>
    <definedName name="ПА_13">Упутство!#REF!</definedName>
    <definedName name="ПА_14">Упутство!#REF!</definedName>
    <definedName name="ПА_15">Упутство!#REF!</definedName>
    <definedName name="ПА_16">Упутство!#REF!</definedName>
    <definedName name="ПА_17">Упутство!#REF!</definedName>
    <definedName name="ПА_18">Упутство!#REF!</definedName>
    <definedName name="ПА_19">Упутство!#REF!</definedName>
    <definedName name="ПА_2">Упутство!#REF!</definedName>
    <definedName name="ПА_20">Упутство!#REF!</definedName>
    <definedName name="ПА_21">Упутство!#REF!</definedName>
    <definedName name="ПА_22">Упутство!#REF!</definedName>
    <definedName name="ПА_23">Упутство!#REF!</definedName>
    <definedName name="ПА_24">Упутство!#REF!+Упутство!#REF!</definedName>
    <definedName name="ПА_25">Упутство!#REF!</definedName>
    <definedName name="ПА_26">Упутство!#REF!</definedName>
    <definedName name="ПА_27">Упутство!#REF!</definedName>
    <definedName name="ПА_28">Упутство!#REF!</definedName>
    <definedName name="ПА_29">Упутство!#REF!</definedName>
    <definedName name="ПА_3">Упутство!#REF!</definedName>
    <definedName name="ПА_30">Упутство!#REF!</definedName>
    <definedName name="ПА_31">Упутство!#REF!</definedName>
    <definedName name="ПА_32">Упутство!#REF!</definedName>
    <definedName name="ПА_33">Упутство!#REF!</definedName>
    <definedName name="ПА_34">Упутство!#REF!</definedName>
    <definedName name="ПА_35">Упутство!#REF!</definedName>
    <definedName name="ПА_36">Упутство!#REF!</definedName>
    <definedName name="ПА_37">Упутство!#REF!</definedName>
    <definedName name="ПА_38">Упутство!#REF!</definedName>
    <definedName name="ПА_39">Упутство!#REF!</definedName>
    <definedName name="ПА_4">Упутство!#REF!</definedName>
    <definedName name="ПА_40">Упутство!#REF!</definedName>
    <definedName name="ПА_41">Упутство!#REF!</definedName>
    <definedName name="ПА_42">Упутство!#REF!</definedName>
    <definedName name="ПА_43">Упутство!#REF!</definedName>
    <definedName name="ПА_44">Упутство!#REF!</definedName>
    <definedName name="ПА_45">Упутство!#REF!</definedName>
    <definedName name="ПА_46">Упутство!#REF!</definedName>
    <definedName name="ПА_47">Упутство!#REF!</definedName>
    <definedName name="ПА_48">Упутство!#REF!</definedName>
    <definedName name="ПА_49">Упутство!#REF!</definedName>
    <definedName name="ПА_5">Упутство!#REF!</definedName>
    <definedName name="ПА_50">Упутство!#REF!</definedName>
    <definedName name="ПА_51">Упутство!#REF!</definedName>
    <definedName name="ПА_52">Упутство!#REF!</definedName>
    <definedName name="ПА_53">Упутство!#REF!</definedName>
    <definedName name="ПА_54">Упутство!#REF!</definedName>
    <definedName name="ПА_55">Упутство!#REF!</definedName>
    <definedName name="ПА_56">Упутство!#REF!</definedName>
    <definedName name="ПА_57">Упутство!#REF!</definedName>
    <definedName name="ПА_58">Упутство!#REF!</definedName>
    <definedName name="ПА_59">Упутство!#REF!</definedName>
    <definedName name="ПА_6">Упутство!#REF!</definedName>
    <definedName name="ПА_60">Упутство!#REF!</definedName>
    <definedName name="ПА_61">Упутство!#REF!</definedName>
    <definedName name="ПА_62">Упутство!#REF!</definedName>
    <definedName name="ПА_63">Упутство!#REF!</definedName>
    <definedName name="ПА_64">Упутство!#REF!</definedName>
    <definedName name="ПА_65">Упутство!#REF!</definedName>
    <definedName name="ПА_66">Упутство!#REF!</definedName>
    <definedName name="ПА_67">Упутство!#REF!</definedName>
    <definedName name="ПА_68">Упутство!#REF!</definedName>
    <definedName name="ПА_69">Упутство!#REF!</definedName>
    <definedName name="ПА_7">Упутство!#REF!</definedName>
    <definedName name="ПА_70">Упутство!#REF!</definedName>
    <definedName name="ПА_71">Упутство!#REF!</definedName>
    <definedName name="ПА_72">Упутство!#REF!</definedName>
    <definedName name="ПА_8">Упутство!#REF!</definedName>
    <definedName name="ПА_9">Упутство!#REF!</definedName>
    <definedName name="ПАЦ_1">Упутство!#REF!</definedName>
    <definedName name="ПАЦ_10">Упутство!#REF!</definedName>
    <definedName name="ПАЦ_11">Упутство!#REF!</definedName>
    <definedName name="ПАЦ_12">Упутство!#REF!</definedName>
    <definedName name="ПАЦ_13">Упутство!#REF!</definedName>
    <definedName name="ПАЦ_14">Упутство!#REF!</definedName>
    <definedName name="ПАЦ_15">Упутство!#REF!</definedName>
    <definedName name="ПАЦ_16">Упутство!#REF!</definedName>
    <definedName name="ПАЦ_17">Упутство!#REF!</definedName>
    <definedName name="ПАЦ_18">Упутство!#REF!</definedName>
    <definedName name="ПАЦ_19">Упутство!#REF!</definedName>
    <definedName name="ПАЦ_2">Упутство!#REF!</definedName>
    <definedName name="ПАЦ_20">Упутство!#REF!</definedName>
    <definedName name="ПАЦ_21">Упутство!#REF!</definedName>
    <definedName name="ПАЦ_22">Упутство!#REF!</definedName>
    <definedName name="ПАЦ_23">Упутство!#REF!</definedName>
    <definedName name="ПАЦ_24">Упутство!#REF!</definedName>
    <definedName name="ПАЦ_25">Упутство!#REF!</definedName>
    <definedName name="ПАЦ_26">Упутство!#REF!</definedName>
    <definedName name="ПАЦ_27">Упутство!#REF!</definedName>
    <definedName name="ПАЦ_28">Упутство!#REF!</definedName>
    <definedName name="ПАЦ_29">Упутство!#REF!</definedName>
    <definedName name="ПАЦ_3">Упутство!#REF!</definedName>
    <definedName name="ПАЦ_30">Упутство!#REF!</definedName>
    <definedName name="ПАЦ_31">Упутство!#REF!</definedName>
    <definedName name="ПАЦ_32">Упутство!#REF!</definedName>
    <definedName name="ПАЦ_33">Упутство!#REF!</definedName>
    <definedName name="ПАЦ_34">Упутство!#REF!</definedName>
    <definedName name="ПАЦ_35">Упутство!#REF!</definedName>
    <definedName name="ПАЦ_36">Упутство!#REF!</definedName>
    <definedName name="ПАЦ_37">Упутство!#REF!</definedName>
    <definedName name="ПАЦ_38">Упутство!#REF!</definedName>
    <definedName name="ПАЦ_39">Упутство!#REF!</definedName>
    <definedName name="ПАЦ_4">Упутство!#REF!</definedName>
    <definedName name="ПАЦ_40">Упутство!#REF!</definedName>
    <definedName name="ПАЦ_41">Упутство!#REF!</definedName>
    <definedName name="ПАЦ_42">Упутство!#REF!</definedName>
    <definedName name="ПАЦ_43">Упутство!#REF!</definedName>
    <definedName name="ПАЦ_44">Упутство!#REF!</definedName>
    <definedName name="ПАЦ_45">Упутство!#REF!</definedName>
    <definedName name="ПАЦ_46">Упутство!#REF!</definedName>
    <definedName name="ПАЦ_47">Упутство!#REF!</definedName>
    <definedName name="ПАЦ_48">Упутство!#REF!</definedName>
    <definedName name="ПАЦ_49">Упутство!#REF!</definedName>
    <definedName name="ПАЦ_5">Упутство!#REF!</definedName>
    <definedName name="ПАЦ_50">Упутство!#REF!</definedName>
    <definedName name="ПАЦ_51">Упутство!#REF!</definedName>
    <definedName name="ПАЦ_52">Упутство!#REF!</definedName>
    <definedName name="ПАЦ_53">Упутство!#REF!</definedName>
    <definedName name="ПАЦ_54">Упутство!#REF!</definedName>
    <definedName name="ПАЦ_55">Упутство!#REF!</definedName>
    <definedName name="ПАЦ_56">Упутство!#REF!</definedName>
    <definedName name="ПАЦ_57">Упутство!#REF!</definedName>
    <definedName name="ПАЦ_58">Упутство!#REF!</definedName>
    <definedName name="ПАЦ_59">Упутство!#REF!</definedName>
    <definedName name="ПАЦ_6">Упутство!#REF!</definedName>
    <definedName name="ПАЦ_60">Упутство!#REF!</definedName>
    <definedName name="ПАЦ_61">Упутство!#REF!</definedName>
    <definedName name="ПАЦ_62">Упутство!#REF!</definedName>
    <definedName name="ПАЦ_63">Упутство!#REF!</definedName>
    <definedName name="ПАЦ_64">Упутство!#REF!</definedName>
    <definedName name="ПАЦ_65">Упутство!#REF!</definedName>
    <definedName name="ПАЦ_66">Упутство!#REF!</definedName>
    <definedName name="ПАЦ_67">Упутство!#REF!</definedName>
    <definedName name="ПАЦ_68">Упутство!#REF!</definedName>
    <definedName name="ПАЦ_69">Упутство!#REF!</definedName>
    <definedName name="ПАЦ_7">Упутство!#REF!</definedName>
    <definedName name="ПАЦ_70">Упутство!#REF!</definedName>
    <definedName name="ПАЦ_71">Упутство!#REF!</definedName>
    <definedName name="ПАЦ_72">Упутство!#REF!</definedName>
    <definedName name="ПАЦ_73">Упутство!#REF!</definedName>
    <definedName name="ПАЦ_74">Упутство!#REF!</definedName>
    <definedName name="ПАЦ_75">Упутство!#REF!</definedName>
    <definedName name="ПАЦ_76">Упутство!#REF!</definedName>
    <definedName name="ПАЦ_77">Упутство!#REF!</definedName>
    <definedName name="ПАЦ_78">Упутство!#REF!</definedName>
    <definedName name="ПАЦ_79">Упутство!#REF!</definedName>
    <definedName name="ПАЦ_8">Упутство!#REF!</definedName>
    <definedName name="ПАЦ_80">Упутство!#REF!</definedName>
    <definedName name="ПАЦ_81">Упутство!#REF!</definedName>
    <definedName name="ПАЦ_82">Упутство!#REF!</definedName>
    <definedName name="ПАЦ_83">Упутство!#REF!</definedName>
    <definedName name="ПАЦ_84">Упутство!#REF!</definedName>
    <definedName name="ПАЦ_85">Упутство!#REF!</definedName>
    <definedName name="ПАЦ_86">Упутство!#REF!</definedName>
    <definedName name="ПАЦ_87">Упутство!#REF!</definedName>
    <definedName name="ПАЦ_88">Упутство!#REF!</definedName>
    <definedName name="ПАЦ_89">Упутство!#REF!</definedName>
    <definedName name="ПАЦ_9">Упутство!#REF!</definedName>
    <definedName name="ПАЦ_90">Упутство!#REF!</definedName>
    <definedName name="ПАЦ_91">Упутство!#REF!</definedName>
    <definedName name="ПАЦ_92">Упутство!#REF!</definedName>
    <definedName name="ПАЦ_93">Упутство!#REF!</definedName>
    <definedName name="ПАЦ_94">Упутство!#REF!</definedName>
    <definedName name="ПАЦ_95">Упутство!#REF!</definedName>
    <definedName name="ПАЦ_96">Упутство!#REF!</definedName>
    <definedName name="ПАЦ_97">Упутство!#REF!</definedName>
    <definedName name="ПГ_1">Упутство!#REF!</definedName>
    <definedName name="ПГ_10">Упутство!#REF!</definedName>
    <definedName name="ПГ_11">Упутство!#REF!</definedName>
    <definedName name="ПГ_12">Упутство!#REF!</definedName>
    <definedName name="ПГ_13">Упутство!#REF!</definedName>
    <definedName name="ПГ_14">Упутство!#REF!</definedName>
    <definedName name="ПГ_15">Упутство!#REF!</definedName>
    <definedName name="ПГ_16">Упутство!#REF!</definedName>
    <definedName name="ПГ_17">Упутство!#REF!</definedName>
    <definedName name="ПГ_2">Упутство!#REF!</definedName>
    <definedName name="ПГ_3">Упутство!#REF!</definedName>
    <definedName name="ПГ_4">Упутство!#REF!</definedName>
    <definedName name="ПГ_5">Упутство!#REF!</definedName>
    <definedName name="ПГ_6">Упутство!#REF!</definedName>
    <definedName name="ПГ_7">Упутство!#REF!</definedName>
    <definedName name="ПГ_8">Упутство!#REF!</definedName>
    <definedName name="ПГ_9">Упутство!#REF!</definedName>
    <definedName name="ПГЦ_1">Упутство!#REF!</definedName>
    <definedName name="ПГЦ_10">Упутство!#REF!</definedName>
    <definedName name="ПГЦ_11">Упутство!#REF!</definedName>
    <definedName name="ПГЦ_12">Упутство!#REF!</definedName>
    <definedName name="ПГЦ_13">Упутство!#REF!</definedName>
    <definedName name="ПГЦ_14">Упутство!#REF!</definedName>
    <definedName name="ПГЦ_15">Упутство!#REF!</definedName>
    <definedName name="ПГЦ_16">Упутство!#REF!</definedName>
    <definedName name="ПГЦ_17">Упутство!#REF!</definedName>
    <definedName name="ПГЦ_18">Упутство!#REF!</definedName>
    <definedName name="ПГЦ_19">Упутство!#REF!</definedName>
    <definedName name="ПГЦ_2">Упутство!#REF!</definedName>
    <definedName name="ПГЦ_20">Упутство!#REF!</definedName>
    <definedName name="ПГЦ_21">Упутство!#REF!</definedName>
    <definedName name="ПГЦ_22">Упутство!#REF!</definedName>
    <definedName name="ПГЦ_23">Упутство!#REF!</definedName>
    <definedName name="ПГЦ_24">Упутство!#REF!</definedName>
    <definedName name="ПГЦ_25">Упутство!#REF!</definedName>
    <definedName name="ПГЦ_26">Упутство!#REF!</definedName>
    <definedName name="ПГЦ_27">Упутство!#REF!</definedName>
    <definedName name="ПГЦ_28">Упутство!#REF!</definedName>
    <definedName name="ПГЦ_29">Упутство!#REF!</definedName>
    <definedName name="ПГЦ_3">Упутство!#REF!</definedName>
    <definedName name="ПГЦ_30">Упутство!#REF!</definedName>
    <definedName name="ПГЦ_31">Упутство!#REF!</definedName>
    <definedName name="ПГЦ_32">Упутство!#REF!</definedName>
    <definedName name="ПГЦ_33">Упутство!#REF!</definedName>
    <definedName name="ПГЦ_34">Упутство!#REF!</definedName>
    <definedName name="ПГЦ_35">Упутство!#REF!</definedName>
    <definedName name="ПГЦ_36">Упутство!#REF!</definedName>
    <definedName name="ПГЦ_37">Упутство!#REF!</definedName>
    <definedName name="ПГЦ_38">Упутство!#REF!</definedName>
    <definedName name="ПГЦ_39">Упутство!#REF!</definedName>
    <definedName name="ПГЦ_4">Упутство!#REF!</definedName>
    <definedName name="ПГЦ_5">Упутство!#REF!</definedName>
    <definedName name="ПГЦ_6">Упутство!#REF!</definedName>
    <definedName name="ПГЦ_7">Упутство!#REF!</definedName>
    <definedName name="ПГЦ_8">Упутство!#REF!</definedName>
    <definedName name="ПГЦ_9">Упутство!#REF!</definedName>
    <definedName name="Програми">Упутство!#REF!</definedName>
    <definedName name="Сектор">Упутство!#REF!</definedName>
    <definedName name="списак_активности">Упутство!#REF!</definedName>
    <definedName name="шифра_програма">Упутство!#REF!</definedName>
  </definedNames>
  <calcPr calcId="191029" fullCalcOnLoad="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36" i="1" l="1"/>
  <c r="E36" i="1"/>
  <c r="F36" i="1"/>
  <c r="G36" i="1"/>
  <c r="H36" i="1"/>
  <c r="I36" i="1"/>
  <c r="J36" i="1"/>
  <c r="K36" i="1"/>
  <c r="L36" i="1"/>
  <c r="M36" i="1"/>
  <c r="N36" i="1"/>
  <c r="O36" i="1"/>
  <c r="D37" i="1"/>
  <c r="E37" i="1"/>
  <c r="F37" i="1"/>
  <c r="G37" i="1"/>
  <c r="H37" i="1"/>
  <c r="I37" i="1"/>
  <c r="J37" i="1"/>
  <c r="K37" i="1"/>
  <c r="L37" i="1"/>
  <c r="M37" i="1"/>
  <c r="N37" i="1"/>
  <c r="O37" i="1"/>
  <c r="D38" i="1"/>
  <c r="E38" i="1"/>
  <c r="F38" i="1"/>
  <c r="G38" i="1"/>
  <c r="H38" i="1"/>
  <c r="I38" i="1"/>
  <c r="J38" i="1"/>
  <c r="K38" i="1"/>
  <c r="L38" i="1"/>
  <c r="M38" i="1"/>
  <c r="N38" i="1"/>
  <c r="O38" i="1"/>
  <c r="N39" i="1"/>
  <c r="O39" i="1"/>
  <c r="D40" i="1"/>
  <c r="E40" i="1"/>
  <c r="F40" i="1"/>
  <c r="G40" i="1"/>
  <c r="H40" i="1"/>
  <c r="I40" i="1"/>
  <c r="J40" i="1"/>
  <c r="K40" i="1"/>
  <c r="L40" i="1"/>
  <c r="M40" i="1"/>
  <c r="N40" i="1"/>
  <c r="O40" i="1"/>
  <c r="D41" i="1"/>
  <c r="E41" i="1"/>
  <c r="F41" i="1"/>
  <c r="G41" i="1"/>
  <c r="H41" i="1"/>
  <c r="I41" i="1"/>
  <c r="J41" i="1"/>
  <c r="K41" i="1"/>
  <c r="L41" i="1"/>
  <c r="M41" i="1"/>
  <c r="N41" i="1"/>
  <c r="O41" i="1"/>
  <c r="N42" i="1"/>
  <c r="O42" i="1"/>
  <c r="A43" i="1"/>
  <c r="D43" i="1"/>
  <c r="E43" i="1"/>
  <c r="F43" i="1"/>
  <c r="G43" i="1"/>
  <c r="H43" i="1"/>
  <c r="I43" i="1"/>
  <c r="J43" i="1"/>
  <c r="K43" i="1"/>
  <c r="L43" i="1"/>
  <c r="M43" i="1"/>
  <c r="N43" i="1"/>
  <c r="O43" i="1"/>
  <c r="A44" i="1"/>
  <c r="D44" i="1"/>
  <c r="E44" i="1"/>
  <c r="F44" i="1"/>
  <c r="G44" i="1"/>
  <c r="H44" i="1"/>
  <c r="I44" i="1"/>
  <c r="J44" i="1"/>
  <c r="K44" i="1"/>
  <c r="L44" i="1"/>
  <c r="M44" i="1"/>
  <c r="N44" i="1"/>
  <c r="O44" i="1"/>
  <c r="A45" i="1"/>
  <c r="D45" i="1"/>
  <c r="E45" i="1"/>
  <c r="F45" i="1"/>
  <c r="G45" i="1"/>
  <c r="H45" i="1"/>
  <c r="I45" i="1"/>
  <c r="J45" i="1"/>
  <c r="K45" i="1"/>
  <c r="L45" i="1"/>
  <c r="M45" i="1"/>
  <c r="N45" i="1"/>
  <c r="O45" i="1"/>
  <c r="A46" i="1"/>
  <c r="N46" i="1"/>
  <c r="O46" i="1"/>
  <c r="A47" i="1"/>
  <c r="N47" i="1"/>
  <c r="O47" i="1"/>
  <c r="A48" i="1"/>
  <c r="N48" i="1"/>
  <c r="O48" i="1"/>
  <c r="A49" i="1"/>
  <c r="D49" i="1"/>
  <c r="E49" i="1"/>
  <c r="F49" i="1"/>
  <c r="G49" i="1"/>
  <c r="H49" i="1"/>
  <c r="I49" i="1"/>
  <c r="J49" i="1"/>
  <c r="K49" i="1"/>
  <c r="L49" i="1"/>
  <c r="M49" i="1"/>
  <c r="N49" i="1"/>
  <c r="O49" i="1"/>
  <c r="A50" i="1"/>
  <c r="N50" i="1"/>
  <c r="O50" i="1"/>
  <c r="A51" i="1"/>
  <c r="D51" i="1"/>
  <c r="E51" i="1"/>
  <c r="F51" i="1"/>
  <c r="G51" i="1"/>
  <c r="H51" i="1"/>
  <c r="I51" i="1"/>
  <c r="J51" i="1"/>
  <c r="K51" i="1"/>
  <c r="L51" i="1"/>
  <c r="M51" i="1"/>
  <c r="N51" i="1"/>
  <c r="O51" i="1"/>
  <c r="A52" i="1"/>
  <c r="N52" i="1"/>
  <c r="O52" i="1"/>
  <c r="A53" i="1"/>
  <c r="N53" i="1"/>
  <c r="O53" i="1"/>
  <c r="A54" i="1"/>
  <c r="N54" i="1"/>
  <c r="O54" i="1"/>
  <c r="A55" i="1"/>
  <c r="N55" i="1"/>
  <c r="O55" i="1"/>
  <c r="A56" i="1"/>
  <c r="N56" i="1"/>
  <c r="O56" i="1"/>
  <c r="A57" i="1"/>
  <c r="N57" i="1"/>
  <c r="O57" i="1"/>
  <c r="A58" i="1"/>
  <c r="D58" i="1"/>
  <c r="E58" i="1"/>
  <c r="F58" i="1"/>
  <c r="G58" i="1"/>
  <c r="H58" i="1"/>
  <c r="I58" i="1"/>
  <c r="J58" i="1"/>
  <c r="K58" i="1"/>
  <c r="L58" i="1"/>
  <c r="M58" i="1"/>
  <c r="N58" i="1"/>
  <c r="O58" i="1"/>
  <c r="A59" i="1"/>
  <c r="N59" i="1"/>
  <c r="O59" i="1"/>
  <c r="A60" i="1"/>
  <c r="N60" i="1"/>
  <c r="O60" i="1"/>
  <c r="A61" i="1"/>
  <c r="N61" i="1"/>
  <c r="O61" i="1"/>
  <c r="A62" i="1"/>
  <c r="N62" i="1"/>
  <c r="O62" i="1"/>
  <c r="A63" i="1"/>
  <c r="N63" i="1"/>
  <c r="O63" i="1"/>
  <c r="A64" i="1"/>
  <c r="D64" i="1"/>
  <c r="E64" i="1"/>
  <c r="F64" i="1"/>
  <c r="G64" i="1"/>
  <c r="H64" i="1"/>
  <c r="I64" i="1"/>
  <c r="J64" i="1"/>
  <c r="K64" i="1"/>
  <c r="L64" i="1"/>
  <c r="M64" i="1"/>
  <c r="N64" i="1"/>
  <c r="O64" i="1"/>
  <c r="A65" i="1"/>
  <c r="N65" i="1"/>
  <c r="O65" i="1"/>
  <c r="A66" i="1"/>
  <c r="N66" i="1"/>
  <c r="O66" i="1"/>
  <c r="A67" i="1"/>
  <c r="D67" i="1"/>
  <c r="E67" i="1"/>
  <c r="F67" i="1"/>
  <c r="G67" i="1"/>
  <c r="H67" i="1"/>
  <c r="I67" i="1"/>
  <c r="J67" i="1"/>
  <c r="K67" i="1"/>
  <c r="L67" i="1"/>
  <c r="M67" i="1"/>
  <c r="N67" i="1"/>
  <c r="O67" i="1"/>
  <c r="A68" i="1"/>
  <c r="D68" i="1"/>
  <c r="E68" i="1"/>
  <c r="F68" i="1"/>
  <c r="G68" i="1"/>
  <c r="H68" i="1"/>
  <c r="I68" i="1"/>
  <c r="J68" i="1"/>
  <c r="K68" i="1"/>
  <c r="L68" i="1"/>
  <c r="M68" i="1"/>
  <c r="N68" i="1"/>
  <c r="O68" i="1"/>
  <c r="A69" i="1"/>
  <c r="N69" i="1"/>
  <c r="O69" i="1"/>
  <c r="A70" i="1"/>
  <c r="N70" i="1"/>
  <c r="O70" i="1"/>
  <c r="A71" i="1"/>
  <c r="D71" i="1"/>
  <c r="E71" i="1"/>
  <c r="F71" i="1"/>
  <c r="G71" i="1"/>
  <c r="H71" i="1"/>
  <c r="I71" i="1"/>
  <c r="J71" i="1"/>
  <c r="K71" i="1"/>
  <c r="L71" i="1"/>
  <c r="M71" i="1"/>
  <c r="N71" i="1"/>
  <c r="O71" i="1"/>
  <c r="A72" i="1"/>
  <c r="N72" i="1"/>
  <c r="O72" i="1"/>
  <c r="A73" i="1"/>
  <c r="N73" i="1"/>
  <c r="O73" i="1"/>
  <c r="A74" i="1"/>
  <c r="N74" i="1"/>
  <c r="O74" i="1"/>
  <c r="A75" i="1"/>
  <c r="N75" i="1"/>
  <c r="O75" i="1"/>
  <c r="A76" i="1"/>
  <c r="D76" i="1"/>
  <c r="E76" i="1"/>
  <c r="F76" i="1"/>
  <c r="G76" i="1"/>
  <c r="H76" i="1"/>
  <c r="I76" i="1"/>
  <c r="J76" i="1"/>
  <c r="K76" i="1"/>
  <c r="L76" i="1"/>
  <c r="M76" i="1"/>
  <c r="N76" i="1"/>
  <c r="O76" i="1"/>
  <c r="A77" i="1"/>
  <c r="N77" i="1"/>
  <c r="O77" i="1"/>
  <c r="A78" i="1"/>
  <c r="N78" i="1"/>
  <c r="O78" i="1"/>
  <c r="A79" i="1"/>
  <c r="D79" i="1"/>
  <c r="E79" i="1"/>
  <c r="F79" i="1"/>
  <c r="G79" i="1"/>
  <c r="H79" i="1"/>
  <c r="I79" i="1"/>
  <c r="J79" i="1"/>
  <c r="K79" i="1"/>
  <c r="L79" i="1"/>
  <c r="M79" i="1"/>
  <c r="N79" i="1"/>
  <c r="O79" i="1"/>
  <c r="A80" i="1"/>
  <c r="D80" i="1"/>
  <c r="E80" i="1"/>
  <c r="F80" i="1"/>
  <c r="G80" i="1"/>
  <c r="H80" i="1"/>
  <c r="I80" i="1"/>
  <c r="J80" i="1"/>
  <c r="K80" i="1"/>
  <c r="L80" i="1"/>
  <c r="M80" i="1"/>
  <c r="N80" i="1"/>
  <c r="O80" i="1"/>
  <c r="A81" i="1"/>
  <c r="N81" i="1"/>
  <c r="O81" i="1"/>
  <c r="A82" i="1"/>
  <c r="N82" i="1"/>
  <c r="O82" i="1"/>
  <c r="A83" i="1"/>
  <c r="N83" i="1"/>
  <c r="O83" i="1"/>
  <c r="A84" i="1"/>
  <c r="N84" i="1"/>
  <c r="O84" i="1"/>
  <c r="A85" i="1"/>
  <c r="N85" i="1"/>
  <c r="O85" i="1"/>
  <c r="A86" i="1"/>
  <c r="N86" i="1"/>
  <c r="O86" i="1"/>
  <c r="A87" i="1"/>
  <c r="D87" i="1"/>
  <c r="E87" i="1"/>
  <c r="F87" i="1"/>
  <c r="G87" i="1"/>
  <c r="H87" i="1"/>
  <c r="I87" i="1"/>
  <c r="J87" i="1"/>
  <c r="K87" i="1"/>
  <c r="L87" i="1"/>
  <c r="M87" i="1"/>
  <c r="N87" i="1"/>
  <c r="O87" i="1"/>
  <c r="A88" i="1"/>
  <c r="N88" i="1"/>
  <c r="O88" i="1"/>
  <c r="A89" i="1"/>
  <c r="N89" i="1"/>
  <c r="O89" i="1"/>
  <c r="A90" i="1"/>
  <c r="N90" i="1"/>
  <c r="O90" i="1"/>
  <c r="A91" i="1"/>
  <c r="N91" i="1"/>
  <c r="O91" i="1"/>
  <c r="A92" i="1"/>
  <c r="D92" i="1"/>
  <c r="E92" i="1"/>
  <c r="F92" i="1"/>
  <c r="G92" i="1"/>
  <c r="H92" i="1"/>
  <c r="I92" i="1"/>
  <c r="J92" i="1"/>
  <c r="K92" i="1"/>
  <c r="L92" i="1"/>
  <c r="M92" i="1"/>
  <c r="N92" i="1"/>
  <c r="O92" i="1"/>
  <c r="A93" i="1"/>
  <c r="N93" i="1"/>
  <c r="O93" i="1"/>
  <c r="A94" i="1"/>
  <c r="N94" i="1"/>
  <c r="O94" i="1"/>
  <c r="A95" i="1"/>
  <c r="N95" i="1"/>
  <c r="O95" i="1"/>
  <c r="A96" i="1"/>
  <c r="N96" i="1"/>
  <c r="O96" i="1"/>
  <c r="A97" i="1"/>
  <c r="N97" i="1"/>
  <c r="O97" i="1"/>
  <c r="A98" i="1"/>
  <c r="N98" i="1"/>
  <c r="O98" i="1"/>
  <c r="A99" i="1"/>
  <c r="D99" i="1"/>
  <c r="E99" i="1"/>
  <c r="F99" i="1"/>
  <c r="G99" i="1"/>
  <c r="H99" i="1"/>
  <c r="I99" i="1"/>
  <c r="J99" i="1"/>
  <c r="K99" i="1"/>
  <c r="L99" i="1"/>
  <c r="M99" i="1"/>
  <c r="N99" i="1"/>
  <c r="O99" i="1"/>
  <c r="A100" i="1"/>
  <c r="N100" i="1"/>
  <c r="O100" i="1"/>
  <c r="A101" i="1"/>
  <c r="N101" i="1"/>
  <c r="O101" i="1"/>
  <c r="A102" i="1"/>
  <c r="D102" i="1"/>
  <c r="E102" i="1"/>
  <c r="F102" i="1"/>
  <c r="G102" i="1"/>
  <c r="H102" i="1"/>
  <c r="I102" i="1"/>
  <c r="J102" i="1"/>
  <c r="K102" i="1"/>
  <c r="L102" i="1"/>
  <c r="M102" i="1"/>
  <c r="N102" i="1"/>
  <c r="O102" i="1"/>
  <c r="A103" i="1"/>
  <c r="N103" i="1"/>
  <c r="O103" i="1"/>
  <c r="A104" i="1"/>
  <c r="D104" i="1"/>
  <c r="E104" i="1"/>
  <c r="F104" i="1"/>
  <c r="G104" i="1"/>
  <c r="H104" i="1"/>
  <c r="I104" i="1"/>
  <c r="J104" i="1"/>
  <c r="K104" i="1"/>
  <c r="L104" i="1"/>
  <c r="M104" i="1"/>
  <c r="N104" i="1"/>
  <c r="O104" i="1"/>
  <c r="A105" i="1"/>
  <c r="D105" i="1"/>
  <c r="E105" i="1"/>
  <c r="F105" i="1"/>
  <c r="G105" i="1"/>
  <c r="H105" i="1"/>
  <c r="I105" i="1"/>
  <c r="J105" i="1"/>
  <c r="K105" i="1"/>
  <c r="L105" i="1"/>
  <c r="M105" i="1"/>
  <c r="N105" i="1"/>
  <c r="O105" i="1"/>
  <c r="A106" i="1"/>
  <c r="N106" i="1"/>
  <c r="O106" i="1"/>
  <c r="A107" i="1"/>
  <c r="D107" i="1"/>
  <c r="E107" i="1"/>
  <c r="F107" i="1"/>
  <c r="G107" i="1"/>
  <c r="H107" i="1"/>
  <c r="I107" i="1"/>
  <c r="J107" i="1"/>
  <c r="K107" i="1"/>
  <c r="L107" i="1"/>
  <c r="M107" i="1"/>
  <c r="N107" i="1"/>
  <c r="O107" i="1"/>
  <c r="A108" i="1"/>
  <c r="N108" i="1"/>
  <c r="O108" i="1"/>
  <c r="A109" i="1"/>
  <c r="D109" i="1"/>
  <c r="E109" i="1"/>
  <c r="F109" i="1"/>
  <c r="G109" i="1"/>
  <c r="H109" i="1"/>
  <c r="I109" i="1"/>
  <c r="J109" i="1"/>
  <c r="K109" i="1"/>
  <c r="L109" i="1"/>
  <c r="M109" i="1"/>
  <c r="N109" i="1"/>
  <c r="O109" i="1"/>
  <c r="A110" i="1"/>
  <c r="D110" i="1"/>
  <c r="E110" i="1"/>
  <c r="F110" i="1"/>
  <c r="G110" i="1"/>
  <c r="H110" i="1"/>
  <c r="I110" i="1"/>
  <c r="J110" i="1"/>
  <c r="K110" i="1"/>
  <c r="L110" i="1"/>
  <c r="M110" i="1"/>
  <c r="N110" i="1"/>
  <c r="O110" i="1"/>
  <c r="A111" i="1"/>
  <c r="N111" i="1"/>
  <c r="O111" i="1"/>
  <c r="A112" i="1"/>
  <c r="N112" i="1"/>
  <c r="O112" i="1"/>
  <c r="A113" i="1"/>
  <c r="D113" i="1"/>
  <c r="E113" i="1"/>
  <c r="F113" i="1"/>
  <c r="G113" i="1"/>
  <c r="H113" i="1"/>
  <c r="I113" i="1"/>
  <c r="J113" i="1"/>
  <c r="K113" i="1"/>
  <c r="L113" i="1"/>
  <c r="M113" i="1"/>
  <c r="N113" i="1"/>
  <c r="O113" i="1"/>
  <c r="A114" i="1"/>
  <c r="D114" i="1"/>
  <c r="E114" i="1"/>
  <c r="F114" i="1"/>
  <c r="G114" i="1"/>
  <c r="H114" i="1"/>
  <c r="I114" i="1"/>
  <c r="J114" i="1"/>
  <c r="K114" i="1"/>
  <c r="L114" i="1"/>
  <c r="M114" i="1"/>
  <c r="N114" i="1"/>
  <c r="O114" i="1"/>
  <c r="A115" i="1"/>
  <c r="N115" i="1"/>
  <c r="O115" i="1"/>
  <c r="A116" i="1"/>
  <c r="D116" i="1"/>
  <c r="E116" i="1"/>
  <c r="F116" i="1"/>
  <c r="G116" i="1"/>
  <c r="H116" i="1"/>
  <c r="I116" i="1"/>
  <c r="J116" i="1"/>
  <c r="K116" i="1"/>
  <c r="L116" i="1"/>
  <c r="M116" i="1"/>
  <c r="N116" i="1"/>
  <c r="O116" i="1"/>
  <c r="A117" i="1"/>
  <c r="D117" i="1"/>
  <c r="E117" i="1"/>
  <c r="F117" i="1"/>
  <c r="G117" i="1"/>
  <c r="H117" i="1"/>
  <c r="I117" i="1"/>
  <c r="J117" i="1"/>
  <c r="K117" i="1"/>
  <c r="L117" i="1"/>
  <c r="M117" i="1"/>
  <c r="N117" i="1"/>
  <c r="O117" i="1"/>
  <c r="A118" i="1"/>
  <c r="D118" i="1"/>
  <c r="E118" i="1"/>
  <c r="F118" i="1"/>
  <c r="G118" i="1"/>
  <c r="H118" i="1"/>
  <c r="I118" i="1"/>
  <c r="J118" i="1"/>
  <c r="K118" i="1"/>
  <c r="L118" i="1"/>
  <c r="M118" i="1"/>
  <c r="N118" i="1"/>
  <c r="O118" i="1"/>
  <c r="A119" i="1"/>
  <c r="N119" i="1"/>
  <c r="O119" i="1"/>
  <c r="A120" i="1"/>
  <c r="D120" i="1"/>
  <c r="E120" i="1"/>
  <c r="F120" i="1"/>
  <c r="G120" i="1"/>
  <c r="H120" i="1"/>
  <c r="I120" i="1"/>
  <c r="J120" i="1"/>
  <c r="K120" i="1"/>
  <c r="L120" i="1"/>
  <c r="M120" i="1"/>
  <c r="N120" i="1"/>
  <c r="O120" i="1"/>
  <c r="A121" i="1"/>
  <c r="N121" i="1"/>
  <c r="O121" i="1"/>
  <c r="A122" i="1"/>
  <c r="D122" i="1"/>
  <c r="E122" i="1"/>
  <c r="F122" i="1"/>
  <c r="G122" i="1"/>
  <c r="H122" i="1"/>
  <c r="I122" i="1"/>
  <c r="J122" i="1"/>
  <c r="K122" i="1"/>
  <c r="L122" i="1"/>
  <c r="M122" i="1"/>
  <c r="N122" i="1"/>
  <c r="O122" i="1"/>
  <c r="A123" i="1"/>
  <c r="N123" i="1"/>
  <c r="O123" i="1"/>
  <c r="A124" i="1"/>
  <c r="D124" i="1"/>
  <c r="E124" i="1"/>
  <c r="F124" i="1"/>
  <c r="G124" i="1"/>
  <c r="H124" i="1"/>
  <c r="I124" i="1"/>
  <c r="J124" i="1"/>
  <c r="K124" i="1"/>
  <c r="L124" i="1"/>
  <c r="M124" i="1"/>
  <c r="N124" i="1"/>
  <c r="O124" i="1"/>
  <c r="A125" i="1"/>
  <c r="D125" i="1"/>
  <c r="E125" i="1"/>
  <c r="F125" i="1"/>
  <c r="G125" i="1"/>
  <c r="H125" i="1"/>
  <c r="I125" i="1"/>
  <c r="J125" i="1"/>
  <c r="K125" i="1"/>
  <c r="L125" i="1"/>
  <c r="M125" i="1"/>
  <c r="N125" i="1"/>
  <c r="O125" i="1"/>
  <c r="A126" i="1"/>
  <c r="N126" i="1"/>
  <c r="O126" i="1"/>
  <c r="A127" i="1"/>
  <c r="D127" i="1"/>
  <c r="E127" i="1"/>
  <c r="F127" i="1"/>
  <c r="G127" i="1"/>
  <c r="H127" i="1"/>
  <c r="I127" i="1"/>
  <c r="J127" i="1"/>
  <c r="K127" i="1"/>
  <c r="L127" i="1"/>
  <c r="M127" i="1"/>
  <c r="N127" i="1"/>
  <c r="O127" i="1"/>
  <c r="A128" i="1"/>
  <c r="N128" i="1"/>
  <c r="O128" i="1"/>
  <c r="A129" i="1"/>
  <c r="D129" i="1"/>
  <c r="E129" i="1"/>
  <c r="F129" i="1"/>
  <c r="G129" i="1"/>
  <c r="H129" i="1"/>
  <c r="I129" i="1"/>
  <c r="J129" i="1"/>
  <c r="K129" i="1"/>
  <c r="L129" i="1"/>
  <c r="M129" i="1"/>
  <c r="N129" i="1"/>
  <c r="O129" i="1"/>
  <c r="A130" i="1"/>
  <c r="N130" i="1"/>
  <c r="O130" i="1"/>
  <c r="A131" i="1"/>
  <c r="D131" i="1"/>
  <c r="E131" i="1"/>
  <c r="F131" i="1"/>
  <c r="G131" i="1"/>
  <c r="H131" i="1"/>
  <c r="I131" i="1"/>
  <c r="J131" i="1"/>
  <c r="K131" i="1"/>
  <c r="L131" i="1"/>
  <c r="M131" i="1"/>
  <c r="N131" i="1"/>
  <c r="O131" i="1"/>
  <c r="A132" i="1"/>
  <c r="D132" i="1"/>
  <c r="E132" i="1"/>
  <c r="F132" i="1"/>
  <c r="G132" i="1"/>
  <c r="H132" i="1"/>
  <c r="I132" i="1"/>
  <c r="J132" i="1"/>
  <c r="K132" i="1"/>
  <c r="L132" i="1"/>
  <c r="M132" i="1"/>
  <c r="N132" i="1"/>
  <c r="O132" i="1"/>
  <c r="A133" i="1"/>
  <c r="N133" i="1"/>
  <c r="O133" i="1"/>
  <c r="A134" i="1"/>
  <c r="D134" i="1"/>
  <c r="E134" i="1"/>
  <c r="F134" i="1"/>
  <c r="G134" i="1"/>
  <c r="H134" i="1"/>
  <c r="I134" i="1"/>
  <c r="J134" i="1"/>
  <c r="K134" i="1"/>
  <c r="L134" i="1"/>
  <c r="M134" i="1"/>
  <c r="N134" i="1"/>
  <c r="O134" i="1"/>
  <c r="A135" i="1"/>
  <c r="D135" i="1"/>
  <c r="E135" i="1"/>
  <c r="F135" i="1"/>
  <c r="G135" i="1"/>
  <c r="H135" i="1"/>
  <c r="I135" i="1"/>
  <c r="J135" i="1"/>
  <c r="K135" i="1"/>
  <c r="L135" i="1"/>
  <c r="M135" i="1"/>
  <c r="N135" i="1"/>
  <c r="O135" i="1"/>
  <c r="A136" i="1"/>
  <c r="N136" i="1"/>
  <c r="O136" i="1"/>
  <c r="A137" i="1"/>
  <c r="D137" i="1"/>
  <c r="E137" i="1"/>
  <c r="F137" i="1"/>
  <c r="G137" i="1"/>
  <c r="H137" i="1"/>
  <c r="I137" i="1"/>
  <c r="J137" i="1"/>
  <c r="K137" i="1"/>
  <c r="L137" i="1"/>
  <c r="M137" i="1"/>
  <c r="N137" i="1"/>
  <c r="O137" i="1"/>
  <c r="A138" i="1"/>
  <c r="N138" i="1"/>
  <c r="O138" i="1"/>
  <c r="A139" i="1"/>
  <c r="D139" i="1"/>
  <c r="E139" i="1"/>
  <c r="F139" i="1"/>
  <c r="G139" i="1"/>
  <c r="H139" i="1"/>
  <c r="I139" i="1"/>
  <c r="J139" i="1"/>
  <c r="K139" i="1"/>
  <c r="L139" i="1"/>
  <c r="M139" i="1"/>
  <c r="N139" i="1"/>
  <c r="O139" i="1"/>
  <c r="A140" i="1"/>
  <c r="N140" i="1"/>
  <c r="O140" i="1"/>
  <c r="A141" i="1"/>
  <c r="D141" i="1"/>
  <c r="E141" i="1"/>
  <c r="F141" i="1"/>
  <c r="G141" i="1"/>
  <c r="H141" i="1"/>
  <c r="I141" i="1"/>
  <c r="J141" i="1"/>
  <c r="K141" i="1"/>
  <c r="L141" i="1"/>
  <c r="M141" i="1"/>
  <c r="N141" i="1"/>
  <c r="O141" i="1"/>
  <c r="A142" i="1"/>
  <c r="D142" i="1"/>
  <c r="E142" i="1"/>
  <c r="F142" i="1"/>
  <c r="G142" i="1"/>
  <c r="H142" i="1"/>
  <c r="I142" i="1"/>
  <c r="J142" i="1"/>
  <c r="K142" i="1"/>
  <c r="L142" i="1"/>
  <c r="M142" i="1"/>
  <c r="N142" i="1"/>
  <c r="O142" i="1"/>
  <c r="A143" i="1"/>
  <c r="D143" i="1"/>
  <c r="E143" i="1"/>
  <c r="F143" i="1"/>
  <c r="G143" i="1"/>
  <c r="H143" i="1"/>
  <c r="I143" i="1"/>
  <c r="J143" i="1"/>
  <c r="K143" i="1"/>
  <c r="L143" i="1"/>
  <c r="M143" i="1"/>
  <c r="N143" i="1"/>
  <c r="O143" i="1"/>
  <c r="A144" i="1"/>
  <c r="N144" i="1"/>
  <c r="O144" i="1"/>
  <c r="A145" i="1"/>
  <c r="N145" i="1"/>
  <c r="O145" i="1"/>
  <c r="A146" i="1"/>
  <c r="N146" i="1"/>
  <c r="O146" i="1"/>
  <c r="A147" i="1"/>
  <c r="N147" i="1"/>
  <c r="O147" i="1"/>
  <c r="A148" i="1"/>
  <c r="N148" i="1"/>
  <c r="O148" i="1"/>
  <c r="A149" i="1"/>
  <c r="N149" i="1"/>
  <c r="O149" i="1"/>
  <c r="A150" i="1"/>
  <c r="N150" i="1"/>
  <c r="O150" i="1"/>
  <c r="A151" i="1"/>
  <c r="N151" i="1"/>
  <c r="O151" i="1"/>
  <c r="A152" i="1"/>
  <c r="N152" i="1"/>
  <c r="O152" i="1"/>
  <c r="A153" i="1"/>
  <c r="D153" i="1"/>
  <c r="E153" i="1"/>
  <c r="F153" i="1"/>
  <c r="G153" i="1"/>
  <c r="H153" i="1"/>
  <c r="I153" i="1"/>
  <c r="J153" i="1"/>
  <c r="K153" i="1"/>
  <c r="L153" i="1"/>
  <c r="M153" i="1"/>
  <c r="N153" i="1"/>
  <c r="O153" i="1"/>
  <c r="A154" i="1"/>
  <c r="N154" i="1"/>
  <c r="O154" i="1"/>
  <c r="A155" i="1"/>
  <c r="N155" i="1"/>
  <c r="O155" i="1"/>
  <c r="A156" i="1"/>
  <c r="N156" i="1"/>
  <c r="O156" i="1"/>
  <c r="A157" i="1"/>
  <c r="N157" i="1"/>
  <c r="O157" i="1"/>
  <c r="A158" i="1"/>
  <c r="N158" i="1"/>
  <c r="O158" i="1"/>
  <c r="A159" i="1"/>
  <c r="N159" i="1"/>
  <c r="O159" i="1"/>
  <c r="A160" i="1"/>
  <c r="N160" i="1"/>
  <c r="O160" i="1"/>
  <c r="A161" i="1"/>
  <c r="D161" i="1"/>
  <c r="E161" i="1"/>
  <c r="F161" i="1"/>
  <c r="G161" i="1"/>
  <c r="H161" i="1"/>
  <c r="I161" i="1"/>
  <c r="J161" i="1"/>
  <c r="K161" i="1"/>
  <c r="L161" i="1"/>
  <c r="M161" i="1"/>
  <c r="N161" i="1"/>
  <c r="O161" i="1"/>
  <c r="A162" i="1"/>
  <c r="D162" i="1"/>
  <c r="E162" i="1"/>
  <c r="F162" i="1"/>
  <c r="G162" i="1"/>
  <c r="H162" i="1"/>
  <c r="I162" i="1"/>
  <c r="J162" i="1"/>
  <c r="K162" i="1"/>
  <c r="L162" i="1"/>
  <c r="M162" i="1"/>
  <c r="N162" i="1"/>
  <c r="O162" i="1"/>
  <c r="A163" i="1"/>
  <c r="N163" i="1"/>
  <c r="O163" i="1"/>
  <c r="A164" i="1"/>
  <c r="N164" i="1"/>
  <c r="O164" i="1"/>
  <c r="A165" i="1"/>
  <c r="N165" i="1"/>
  <c r="O165" i="1"/>
  <c r="A166" i="1"/>
  <c r="N166" i="1"/>
  <c r="O166" i="1"/>
  <c r="A167" i="1"/>
  <c r="N167" i="1"/>
  <c r="O167" i="1"/>
  <c r="A168" i="1"/>
  <c r="N168" i="1"/>
  <c r="O168" i="1"/>
  <c r="A169" i="1"/>
  <c r="N169" i="1"/>
  <c r="O169" i="1"/>
  <c r="A170" i="1"/>
  <c r="N170" i="1"/>
  <c r="O170" i="1"/>
  <c r="A171" i="1"/>
  <c r="N171" i="1"/>
  <c r="O171" i="1"/>
  <c r="A172" i="1"/>
  <c r="D172" i="1"/>
  <c r="E172" i="1"/>
  <c r="F172" i="1"/>
  <c r="G172" i="1"/>
  <c r="H172" i="1"/>
  <c r="I172" i="1"/>
  <c r="J172" i="1"/>
  <c r="K172" i="1"/>
  <c r="L172" i="1"/>
  <c r="M172" i="1"/>
  <c r="N172" i="1"/>
  <c r="O172" i="1"/>
  <c r="A173" i="1"/>
  <c r="N173" i="1"/>
  <c r="O173" i="1"/>
  <c r="A174" i="1"/>
  <c r="N174" i="1"/>
  <c r="O174" i="1"/>
  <c r="A175" i="1"/>
  <c r="N175" i="1"/>
  <c r="O175" i="1"/>
  <c r="A176" i="1"/>
  <c r="N176" i="1"/>
  <c r="O176" i="1"/>
  <c r="A177" i="1"/>
  <c r="N177" i="1"/>
  <c r="O177" i="1"/>
  <c r="A178" i="1"/>
  <c r="N178" i="1"/>
  <c r="O178" i="1"/>
  <c r="A179" i="1"/>
  <c r="N179" i="1"/>
  <c r="O179" i="1"/>
  <c r="A180" i="1"/>
  <c r="N180" i="1"/>
  <c r="O180" i="1"/>
  <c r="A181" i="1"/>
  <c r="D181" i="1"/>
  <c r="E181" i="1"/>
  <c r="F181" i="1"/>
  <c r="G181" i="1"/>
  <c r="H181" i="1"/>
  <c r="I181" i="1"/>
  <c r="J181" i="1"/>
  <c r="K181" i="1"/>
  <c r="L181" i="1"/>
  <c r="M181" i="1"/>
  <c r="N181" i="1"/>
  <c r="O181" i="1"/>
  <c r="A182" i="1"/>
  <c r="D182" i="1"/>
  <c r="E182" i="1"/>
  <c r="F182" i="1"/>
  <c r="G182" i="1"/>
  <c r="H182" i="1"/>
  <c r="I182" i="1"/>
  <c r="J182" i="1"/>
  <c r="K182" i="1"/>
  <c r="L182" i="1"/>
  <c r="M182" i="1"/>
  <c r="N182" i="1"/>
  <c r="O182" i="1"/>
  <c r="A183" i="1"/>
  <c r="D183" i="1"/>
  <c r="E183" i="1"/>
  <c r="F183" i="1"/>
  <c r="G183" i="1"/>
  <c r="H183" i="1"/>
  <c r="I183" i="1"/>
  <c r="J183" i="1"/>
  <c r="K183" i="1"/>
  <c r="L183" i="1"/>
  <c r="M183" i="1"/>
  <c r="N183" i="1"/>
  <c r="O183" i="1"/>
  <c r="A184" i="1"/>
  <c r="D184" i="1"/>
  <c r="E184" i="1"/>
  <c r="F184" i="1"/>
  <c r="G184" i="1"/>
  <c r="H184" i="1"/>
  <c r="I184" i="1"/>
  <c r="J184" i="1"/>
  <c r="K184" i="1"/>
  <c r="L184" i="1"/>
  <c r="M184" i="1"/>
  <c r="N184" i="1"/>
  <c r="O184" i="1"/>
  <c r="A185" i="1"/>
  <c r="N185" i="1"/>
  <c r="O185" i="1"/>
  <c r="A186" i="1"/>
  <c r="D186" i="1"/>
  <c r="E186" i="1"/>
  <c r="F186" i="1"/>
  <c r="G186" i="1"/>
  <c r="H186" i="1"/>
  <c r="I186" i="1"/>
  <c r="J186" i="1"/>
  <c r="K186" i="1"/>
  <c r="L186" i="1"/>
  <c r="M186" i="1"/>
  <c r="N186" i="1"/>
  <c r="O186" i="1"/>
  <c r="A187" i="1"/>
  <c r="N187" i="1"/>
  <c r="O187" i="1"/>
  <c r="A188" i="1"/>
  <c r="N188" i="1"/>
  <c r="O188" i="1"/>
  <c r="A189" i="1"/>
  <c r="N189" i="1"/>
  <c r="O189" i="1"/>
  <c r="A190" i="1"/>
  <c r="D190" i="1"/>
  <c r="E190" i="1"/>
  <c r="F190" i="1"/>
  <c r="G190" i="1"/>
  <c r="H190" i="1"/>
  <c r="I190" i="1"/>
  <c r="J190" i="1"/>
  <c r="K190" i="1"/>
  <c r="L190" i="1"/>
  <c r="M190" i="1"/>
  <c r="N190" i="1"/>
  <c r="O190" i="1"/>
  <c r="A191" i="1"/>
  <c r="N191" i="1"/>
  <c r="O191" i="1"/>
  <c r="A192" i="1"/>
  <c r="D192" i="1"/>
  <c r="E192" i="1"/>
  <c r="F192" i="1"/>
  <c r="G192" i="1"/>
  <c r="H192" i="1"/>
  <c r="I192" i="1"/>
  <c r="J192" i="1"/>
  <c r="K192" i="1"/>
  <c r="L192" i="1"/>
  <c r="M192" i="1"/>
  <c r="N192" i="1"/>
  <c r="O192" i="1"/>
  <c r="A193" i="1"/>
  <c r="N193" i="1"/>
  <c r="O193" i="1"/>
  <c r="A194" i="1"/>
  <c r="N194" i="1"/>
  <c r="O194" i="1"/>
  <c r="A195" i="1"/>
  <c r="N195" i="1"/>
  <c r="O195" i="1"/>
  <c r="A196" i="1"/>
  <c r="N196" i="1"/>
  <c r="O196" i="1"/>
  <c r="A197" i="1"/>
  <c r="D197" i="1"/>
  <c r="E197" i="1"/>
  <c r="F197" i="1"/>
  <c r="G197" i="1"/>
  <c r="H197" i="1"/>
  <c r="I197" i="1"/>
  <c r="J197" i="1"/>
  <c r="K197" i="1"/>
  <c r="L197" i="1"/>
  <c r="M197" i="1"/>
  <c r="N197" i="1"/>
  <c r="O197" i="1"/>
  <c r="A198" i="1"/>
  <c r="N198" i="1"/>
  <c r="O198" i="1"/>
  <c r="A199" i="1"/>
  <c r="D199" i="1"/>
  <c r="E199" i="1"/>
  <c r="F199" i="1"/>
  <c r="G199" i="1"/>
  <c r="H199" i="1"/>
  <c r="I199" i="1"/>
  <c r="J199" i="1"/>
  <c r="K199" i="1"/>
  <c r="L199" i="1"/>
  <c r="M199" i="1"/>
  <c r="N199" i="1"/>
  <c r="O199" i="1"/>
  <c r="A200" i="1"/>
  <c r="N200" i="1"/>
  <c r="O200" i="1"/>
  <c r="A201" i="1"/>
  <c r="D201" i="1"/>
  <c r="E201" i="1"/>
  <c r="F201" i="1"/>
  <c r="G201" i="1"/>
  <c r="H201" i="1"/>
  <c r="I201" i="1"/>
  <c r="J201" i="1"/>
  <c r="K201" i="1"/>
  <c r="L201" i="1"/>
  <c r="M201" i="1"/>
  <c r="N201" i="1"/>
  <c r="O201" i="1"/>
  <c r="A202" i="1"/>
  <c r="D202" i="1"/>
  <c r="E202" i="1"/>
  <c r="F202" i="1"/>
  <c r="G202" i="1"/>
  <c r="H202" i="1"/>
  <c r="I202" i="1"/>
  <c r="J202" i="1"/>
  <c r="K202" i="1"/>
  <c r="L202" i="1"/>
  <c r="M202" i="1"/>
  <c r="N202" i="1"/>
  <c r="O202" i="1"/>
  <c r="A203" i="1"/>
  <c r="N203" i="1"/>
  <c r="O203" i="1"/>
  <c r="A204" i="1"/>
  <c r="N204" i="1"/>
  <c r="O204" i="1"/>
  <c r="A205" i="1"/>
  <c r="N205" i="1"/>
  <c r="O205" i="1"/>
  <c r="A206" i="1"/>
  <c r="N206" i="1"/>
  <c r="O206" i="1"/>
  <c r="A207" i="1"/>
  <c r="N207" i="1"/>
  <c r="O207" i="1"/>
  <c r="A208" i="1"/>
  <c r="N208" i="1"/>
  <c r="O208" i="1"/>
  <c r="A209" i="1"/>
  <c r="N209" i="1"/>
  <c r="O209" i="1"/>
  <c r="A210" i="1"/>
  <c r="D210" i="1"/>
  <c r="E210" i="1"/>
  <c r="F210" i="1"/>
  <c r="G210" i="1"/>
  <c r="H210" i="1"/>
  <c r="I210" i="1"/>
  <c r="J210" i="1"/>
  <c r="K210" i="1"/>
  <c r="L210" i="1"/>
  <c r="M210" i="1"/>
  <c r="N210" i="1"/>
  <c r="O210" i="1"/>
  <c r="A211" i="1"/>
  <c r="N211" i="1"/>
  <c r="O211" i="1"/>
  <c r="A212" i="1"/>
  <c r="N212" i="1"/>
  <c r="O212" i="1"/>
  <c r="A213" i="1"/>
  <c r="N213" i="1"/>
  <c r="O213" i="1"/>
  <c r="A214" i="1"/>
  <c r="N214" i="1"/>
  <c r="O214" i="1"/>
  <c r="A215" i="1"/>
  <c r="N215" i="1"/>
  <c r="O215" i="1"/>
  <c r="A216" i="1"/>
  <c r="D216" i="1"/>
  <c r="E216" i="1"/>
  <c r="F216" i="1"/>
  <c r="G216" i="1"/>
  <c r="H216" i="1"/>
  <c r="I216" i="1"/>
  <c r="J216" i="1"/>
  <c r="K216" i="1"/>
  <c r="L216" i="1"/>
  <c r="M216" i="1"/>
  <c r="N216" i="1"/>
  <c r="O216" i="1"/>
  <c r="A217" i="1"/>
  <c r="N217" i="1"/>
  <c r="O217" i="1"/>
  <c r="A218" i="1"/>
  <c r="N218" i="1"/>
  <c r="O218" i="1"/>
  <c r="A219" i="1"/>
  <c r="N219" i="1"/>
  <c r="O219" i="1"/>
  <c r="A220" i="1"/>
  <c r="N220" i="1"/>
  <c r="O220" i="1"/>
  <c r="A221" i="1"/>
  <c r="N221" i="1"/>
  <c r="O221" i="1"/>
  <c r="A222" i="1"/>
  <c r="N222" i="1"/>
  <c r="O222" i="1"/>
  <c r="A223" i="1"/>
  <c r="N223" i="1"/>
  <c r="O223" i="1"/>
  <c r="A224" i="1"/>
  <c r="N224" i="1"/>
  <c r="O224" i="1"/>
  <c r="A225" i="1"/>
  <c r="D225" i="1"/>
  <c r="E225" i="1"/>
  <c r="F225" i="1"/>
  <c r="G225" i="1"/>
  <c r="H225" i="1"/>
  <c r="I225" i="1"/>
  <c r="J225" i="1"/>
  <c r="K225" i="1"/>
  <c r="L225" i="1"/>
  <c r="M225" i="1"/>
  <c r="N225" i="1"/>
  <c r="O225" i="1"/>
  <c r="A226" i="1"/>
  <c r="N226" i="1"/>
  <c r="O226" i="1"/>
  <c r="A227" i="1"/>
  <c r="N227" i="1"/>
  <c r="O227" i="1"/>
  <c r="A228" i="1"/>
  <c r="N228" i="1"/>
  <c r="O228" i="1"/>
  <c r="A229" i="1"/>
  <c r="N229" i="1"/>
  <c r="O229" i="1"/>
  <c r="A230" i="1"/>
  <c r="N230" i="1"/>
  <c r="O230" i="1"/>
  <c r="A231" i="1"/>
  <c r="N231" i="1"/>
  <c r="O231" i="1"/>
  <c r="A232" i="1"/>
  <c r="N232" i="1"/>
  <c r="O232" i="1"/>
  <c r="A233" i="1"/>
  <c r="D233" i="1"/>
  <c r="E233" i="1"/>
  <c r="F233" i="1"/>
  <c r="G233" i="1"/>
  <c r="H233" i="1"/>
  <c r="I233" i="1"/>
  <c r="J233" i="1"/>
  <c r="K233" i="1"/>
  <c r="L233" i="1"/>
  <c r="M233" i="1"/>
  <c r="N233" i="1"/>
  <c r="O233" i="1"/>
  <c r="A234" i="1"/>
  <c r="N234" i="1"/>
  <c r="O234" i="1"/>
  <c r="A235" i="1"/>
  <c r="N235" i="1"/>
  <c r="O235" i="1"/>
  <c r="A236" i="1"/>
  <c r="D236" i="1"/>
  <c r="E236" i="1"/>
  <c r="F236" i="1"/>
  <c r="G236" i="1"/>
  <c r="H236" i="1"/>
  <c r="I236" i="1"/>
  <c r="J236" i="1"/>
  <c r="K236" i="1"/>
  <c r="L236" i="1"/>
  <c r="M236" i="1"/>
  <c r="N236" i="1"/>
  <c r="O236" i="1"/>
  <c r="A237" i="1"/>
  <c r="N237" i="1"/>
  <c r="O237" i="1"/>
  <c r="A238" i="1"/>
  <c r="N238" i="1"/>
  <c r="O238" i="1"/>
  <c r="A239" i="1"/>
  <c r="N239" i="1"/>
  <c r="O239" i="1"/>
  <c r="A240" i="1"/>
  <c r="N240" i="1"/>
  <c r="O240" i="1"/>
  <c r="A241" i="1"/>
  <c r="N241" i="1"/>
  <c r="O241" i="1"/>
  <c r="A242" i="1"/>
  <c r="N242" i="1"/>
  <c r="O242" i="1"/>
  <c r="A243" i="1"/>
  <c r="N243" i="1"/>
  <c r="O243" i="1"/>
  <c r="A244" i="1"/>
  <c r="N244" i="1"/>
  <c r="O244" i="1"/>
  <c r="A245" i="1"/>
  <c r="N245" i="1"/>
  <c r="O245" i="1"/>
  <c r="A246" i="1"/>
  <c r="D246" i="1"/>
  <c r="E246" i="1"/>
  <c r="F246" i="1"/>
  <c r="G246" i="1"/>
  <c r="H246" i="1"/>
  <c r="I246" i="1"/>
  <c r="J246" i="1"/>
  <c r="K246" i="1"/>
  <c r="L246" i="1"/>
  <c r="M246" i="1"/>
  <c r="N246" i="1"/>
  <c r="O246" i="1"/>
  <c r="A247" i="1"/>
  <c r="D247" i="1"/>
  <c r="E247" i="1"/>
  <c r="F247" i="1"/>
  <c r="G247" i="1"/>
  <c r="H247" i="1"/>
  <c r="I247" i="1"/>
  <c r="J247" i="1"/>
  <c r="K247" i="1"/>
  <c r="L247" i="1"/>
  <c r="M247" i="1"/>
  <c r="N247" i="1"/>
  <c r="O247" i="1"/>
  <c r="A248" i="1"/>
  <c r="N248" i="1"/>
  <c r="O248" i="1"/>
  <c r="A249" i="1"/>
  <c r="N249" i="1"/>
  <c r="O249" i="1"/>
  <c r="A250" i="1"/>
  <c r="N250" i="1"/>
  <c r="O250" i="1"/>
  <c r="A251" i="1"/>
  <c r="D251" i="1"/>
  <c r="E251" i="1"/>
  <c r="F251" i="1"/>
  <c r="G251" i="1"/>
  <c r="H251" i="1"/>
  <c r="I251" i="1"/>
  <c r="J251" i="1"/>
  <c r="K251" i="1"/>
  <c r="L251" i="1"/>
  <c r="M251" i="1"/>
  <c r="N251" i="1"/>
  <c r="O251" i="1"/>
  <c r="A252" i="1"/>
  <c r="N252" i="1"/>
  <c r="O252" i="1"/>
  <c r="A253" i="1"/>
  <c r="D253" i="1"/>
  <c r="E253" i="1"/>
  <c r="F253" i="1"/>
  <c r="G253" i="1"/>
  <c r="H253" i="1"/>
  <c r="I253" i="1"/>
  <c r="J253" i="1"/>
  <c r="K253" i="1"/>
  <c r="L253" i="1"/>
  <c r="M253" i="1"/>
  <c r="N253" i="1"/>
  <c r="O253" i="1"/>
  <c r="A254" i="1"/>
  <c r="N254" i="1"/>
  <c r="O254" i="1"/>
  <c r="A255" i="1"/>
  <c r="D255" i="1"/>
  <c r="E255" i="1"/>
  <c r="F255" i="1"/>
  <c r="G255" i="1"/>
  <c r="H255" i="1"/>
  <c r="I255" i="1"/>
  <c r="J255" i="1"/>
  <c r="K255" i="1"/>
  <c r="L255" i="1"/>
  <c r="M255" i="1"/>
  <c r="N255" i="1"/>
  <c r="O255" i="1"/>
  <c r="A256" i="1"/>
  <c r="N256" i="1"/>
  <c r="O256" i="1"/>
  <c r="A257" i="1"/>
  <c r="N257" i="1"/>
  <c r="O257" i="1"/>
  <c r="A258" i="1"/>
  <c r="N258" i="1"/>
  <c r="O258" i="1"/>
  <c r="A259" i="1"/>
  <c r="D259" i="1"/>
  <c r="E259" i="1"/>
  <c r="F259" i="1"/>
  <c r="G259" i="1"/>
  <c r="H259" i="1"/>
  <c r="I259" i="1"/>
  <c r="J259" i="1"/>
  <c r="K259" i="1"/>
  <c r="L259" i="1"/>
  <c r="M259" i="1"/>
  <c r="N259" i="1"/>
  <c r="O259" i="1"/>
  <c r="A260" i="1"/>
  <c r="N260" i="1"/>
  <c r="O260" i="1"/>
  <c r="A261" i="1"/>
  <c r="D261" i="1"/>
  <c r="E261" i="1"/>
  <c r="F261" i="1"/>
  <c r="G261" i="1"/>
  <c r="H261" i="1"/>
  <c r="I261" i="1"/>
  <c r="J261" i="1"/>
  <c r="K261" i="1"/>
  <c r="L261" i="1"/>
  <c r="M261" i="1"/>
  <c r="N261" i="1"/>
  <c r="O261" i="1"/>
  <c r="A262" i="1"/>
  <c r="D262" i="1"/>
  <c r="E262" i="1"/>
  <c r="F262" i="1"/>
  <c r="G262" i="1"/>
  <c r="H262" i="1"/>
  <c r="I262" i="1"/>
  <c r="J262" i="1"/>
  <c r="K262" i="1"/>
  <c r="L262" i="1"/>
  <c r="M262" i="1"/>
  <c r="N262" i="1"/>
  <c r="O262" i="1"/>
  <c r="A263" i="1"/>
  <c r="N263" i="1"/>
  <c r="O263" i="1"/>
  <c r="A264" i="1"/>
  <c r="N264" i="1"/>
  <c r="O264" i="1"/>
  <c r="A265" i="1"/>
  <c r="N265" i="1"/>
  <c r="O265" i="1"/>
  <c r="A266" i="1"/>
  <c r="N266" i="1"/>
  <c r="O266" i="1"/>
  <c r="A267" i="1"/>
  <c r="N267" i="1"/>
  <c r="O267" i="1"/>
  <c r="A268" i="1"/>
  <c r="N268" i="1"/>
  <c r="O268" i="1"/>
  <c r="A269" i="1"/>
  <c r="N269" i="1"/>
  <c r="O269" i="1"/>
  <c r="A270" i="1"/>
  <c r="N270" i="1"/>
  <c r="O270" i="1"/>
  <c r="A271" i="1"/>
  <c r="N271" i="1"/>
  <c r="O271" i="1"/>
  <c r="A272" i="1"/>
  <c r="D272" i="1"/>
  <c r="E272" i="1"/>
  <c r="F272" i="1"/>
  <c r="G272" i="1"/>
  <c r="H272" i="1"/>
  <c r="I272" i="1"/>
  <c r="J272" i="1"/>
  <c r="K272" i="1"/>
  <c r="L272" i="1"/>
  <c r="M272" i="1"/>
  <c r="N272" i="1"/>
  <c r="O272" i="1"/>
  <c r="A273" i="1"/>
  <c r="N273" i="1"/>
  <c r="O273" i="1"/>
  <c r="A274" i="1"/>
  <c r="N274" i="1"/>
  <c r="O274" i="1"/>
  <c r="A275" i="1"/>
  <c r="N275" i="1"/>
  <c r="O275" i="1"/>
  <c r="A276" i="1"/>
  <c r="N276" i="1"/>
  <c r="O276" i="1"/>
  <c r="A277" i="1"/>
  <c r="N277" i="1"/>
  <c r="O277" i="1"/>
  <c r="A278" i="1"/>
  <c r="N278" i="1"/>
  <c r="O278" i="1"/>
  <c r="A279" i="1"/>
  <c r="D279" i="1"/>
  <c r="E279" i="1"/>
  <c r="F279" i="1"/>
  <c r="G279" i="1"/>
  <c r="H279" i="1"/>
  <c r="I279" i="1"/>
  <c r="J279" i="1"/>
  <c r="K279" i="1"/>
  <c r="L279" i="1"/>
  <c r="M279" i="1"/>
  <c r="N279" i="1"/>
  <c r="O279" i="1"/>
  <c r="A280" i="1"/>
  <c r="N280" i="1"/>
  <c r="O280" i="1"/>
  <c r="A281" i="1"/>
  <c r="D281" i="1"/>
  <c r="E281" i="1"/>
  <c r="F281" i="1"/>
  <c r="G281" i="1"/>
  <c r="H281" i="1"/>
  <c r="I281" i="1"/>
  <c r="J281" i="1"/>
  <c r="K281" i="1"/>
  <c r="L281" i="1"/>
  <c r="M281" i="1"/>
  <c r="N281" i="1"/>
  <c r="O281" i="1"/>
  <c r="A282" i="1"/>
  <c r="N282" i="1"/>
  <c r="O282" i="1"/>
  <c r="A283" i="1"/>
  <c r="N283" i="1"/>
  <c r="O283" i="1"/>
  <c r="A284" i="1"/>
  <c r="N284" i="1"/>
  <c r="O284" i="1"/>
  <c r="A285" i="1"/>
  <c r="D285" i="1"/>
  <c r="E285" i="1"/>
  <c r="F285" i="1"/>
  <c r="G285" i="1"/>
  <c r="H285" i="1"/>
  <c r="I285" i="1"/>
  <c r="J285" i="1"/>
  <c r="K285" i="1"/>
  <c r="L285" i="1"/>
  <c r="M285" i="1"/>
  <c r="N285" i="1"/>
  <c r="O285" i="1"/>
  <c r="A286" i="1"/>
  <c r="D286" i="1"/>
  <c r="E286" i="1"/>
  <c r="F286" i="1"/>
  <c r="G286" i="1"/>
  <c r="H286" i="1"/>
  <c r="I286" i="1"/>
  <c r="J286" i="1"/>
  <c r="K286" i="1"/>
  <c r="L286" i="1"/>
  <c r="M286" i="1"/>
  <c r="N286" i="1"/>
  <c r="O286" i="1"/>
  <c r="A287" i="1"/>
  <c r="N287" i="1"/>
  <c r="O287" i="1"/>
  <c r="A288" i="1"/>
  <c r="N288" i="1"/>
  <c r="O288" i="1"/>
  <c r="A289" i="1"/>
  <c r="D289" i="1"/>
  <c r="E289" i="1"/>
  <c r="F289" i="1"/>
  <c r="G289" i="1"/>
  <c r="H289" i="1"/>
  <c r="I289" i="1"/>
  <c r="J289" i="1"/>
  <c r="K289" i="1"/>
  <c r="L289" i="1"/>
  <c r="M289" i="1"/>
  <c r="N289" i="1"/>
  <c r="O289" i="1"/>
  <c r="A290" i="1"/>
  <c r="N290" i="1"/>
  <c r="O290" i="1"/>
  <c r="A291" i="1"/>
  <c r="N291" i="1"/>
  <c r="O291" i="1"/>
  <c r="A292" i="1"/>
  <c r="D292" i="1"/>
  <c r="E292" i="1"/>
  <c r="F292" i="1"/>
  <c r="G292" i="1"/>
  <c r="H292" i="1"/>
  <c r="I292" i="1"/>
  <c r="J292" i="1"/>
  <c r="K292" i="1"/>
  <c r="L292" i="1"/>
  <c r="M292" i="1"/>
  <c r="N292" i="1"/>
  <c r="O292" i="1"/>
  <c r="A293" i="1"/>
  <c r="N293" i="1"/>
  <c r="O293" i="1"/>
  <c r="A294" i="1"/>
  <c r="N294" i="1"/>
  <c r="O294" i="1"/>
  <c r="A295" i="1"/>
  <c r="D295" i="1"/>
  <c r="E295" i="1"/>
  <c r="F295" i="1"/>
  <c r="G295" i="1"/>
  <c r="H295" i="1"/>
  <c r="I295" i="1"/>
  <c r="J295" i="1"/>
  <c r="K295" i="1"/>
  <c r="L295" i="1"/>
  <c r="M295" i="1"/>
  <c r="N295" i="1"/>
  <c r="O295" i="1"/>
  <c r="A296" i="1"/>
  <c r="N296" i="1"/>
  <c r="O296" i="1"/>
  <c r="A297" i="1"/>
  <c r="N297" i="1"/>
  <c r="O297" i="1"/>
  <c r="A298" i="1"/>
  <c r="D298" i="1"/>
  <c r="E298" i="1"/>
  <c r="F298" i="1"/>
  <c r="G298" i="1"/>
  <c r="H298" i="1"/>
  <c r="I298" i="1"/>
  <c r="J298" i="1"/>
  <c r="K298" i="1"/>
  <c r="L298" i="1"/>
  <c r="M298" i="1"/>
  <c r="N298" i="1"/>
  <c r="O298" i="1"/>
  <c r="A299" i="1"/>
  <c r="D299" i="1"/>
  <c r="E299" i="1"/>
  <c r="F299" i="1"/>
  <c r="G299" i="1"/>
  <c r="H299" i="1"/>
  <c r="I299" i="1"/>
  <c r="J299" i="1"/>
  <c r="K299" i="1"/>
  <c r="L299" i="1"/>
  <c r="M299" i="1"/>
  <c r="N299" i="1"/>
  <c r="O299" i="1"/>
  <c r="A300" i="1"/>
  <c r="N300" i="1"/>
  <c r="O300" i="1"/>
  <c r="A301" i="1"/>
  <c r="N301" i="1"/>
  <c r="O301" i="1"/>
  <c r="A302" i="1"/>
  <c r="D302" i="1"/>
  <c r="E302" i="1"/>
  <c r="F302" i="1"/>
  <c r="G302" i="1"/>
  <c r="H302" i="1"/>
  <c r="I302" i="1"/>
  <c r="J302" i="1"/>
  <c r="K302" i="1"/>
  <c r="L302" i="1"/>
  <c r="M302" i="1"/>
  <c r="N302" i="1"/>
  <c r="O302" i="1"/>
  <c r="A303" i="1"/>
  <c r="N303" i="1"/>
  <c r="O303" i="1"/>
  <c r="A304" i="1"/>
  <c r="N304" i="1"/>
  <c r="O304" i="1"/>
  <c r="A305" i="1"/>
  <c r="D305" i="1"/>
  <c r="E305" i="1"/>
  <c r="F305" i="1"/>
  <c r="G305" i="1"/>
  <c r="H305" i="1"/>
  <c r="I305" i="1"/>
  <c r="J305" i="1"/>
  <c r="K305" i="1"/>
  <c r="L305" i="1"/>
  <c r="M305" i="1"/>
  <c r="N305" i="1"/>
  <c r="O305" i="1"/>
  <c r="A306" i="1"/>
  <c r="N306" i="1"/>
  <c r="O306" i="1"/>
  <c r="A307" i="1"/>
  <c r="N307" i="1"/>
  <c r="O307" i="1"/>
  <c r="A308" i="1"/>
  <c r="D308" i="1"/>
  <c r="E308" i="1"/>
  <c r="F308" i="1"/>
  <c r="G308" i="1"/>
  <c r="H308" i="1"/>
  <c r="I308" i="1"/>
  <c r="J308" i="1"/>
  <c r="K308" i="1"/>
  <c r="L308" i="1"/>
  <c r="M308" i="1"/>
  <c r="N308" i="1"/>
  <c r="O308" i="1"/>
  <c r="A309" i="1"/>
  <c r="N309" i="1"/>
  <c r="O309" i="1"/>
  <c r="A310" i="1"/>
  <c r="N310" i="1"/>
  <c r="O310" i="1"/>
  <c r="A311" i="1"/>
  <c r="D311" i="1"/>
  <c r="E311" i="1"/>
  <c r="F311" i="1"/>
  <c r="G311" i="1"/>
  <c r="H311" i="1"/>
  <c r="I311" i="1"/>
  <c r="J311" i="1"/>
  <c r="K311" i="1"/>
  <c r="L311" i="1"/>
  <c r="M311" i="1"/>
  <c r="N311" i="1"/>
  <c r="O311" i="1"/>
  <c r="A312" i="1"/>
  <c r="N312" i="1"/>
  <c r="O312" i="1"/>
  <c r="A313" i="1"/>
  <c r="N313" i="1"/>
  <c r="O313" i="1"/>
  <c r="A314" i="1"/>
  <c r="D314" i="1"/>
  <c r="E314" i="1"/>
  <c r="F314" i="1"/>
  <c r="G314" i="1"/>
  <c r="H314" i="1"/>
  <c r="I314" i="1"/>
  <c r="J314" i="1"/>
  <c r="K314" i="1"/>
  <c r="L314" i="1"/>
  <c r="M314" i="1"/>
  <c r="N314" i="1"/>
  <c r="O314" i="1"/>
  <c r="A315" i="1"/>
  <c r="D315" i="1"/>
  <c r="E315" i="1"/>
  <c r="F315" i="1"/>
  <c r="G315" i="1"/>
  <c r="H315" i="1"/>
  <c r="I315" i="1"/>
  <c r="J315" i="1"/>
  <c r="K315" i="1"/>
  <c r="L315" i="1"/>
  <c r="M315" i="1"/>
  <c r="N315" i="1"/>
  <c r="O315" i="1"/>
  <c r="A316" i="1"/>
  <c r="N316" i="1"/>
  <c r="O316" i="1"/>
  <c r="A317" i="1"/>
  <c r="N317" i="1"/>
  <c r="O317" i="1"/>
  <c r="A318" i="1"/>
  <c r="N318" i="1"/>
  <c r="O318" i="1"/>
  <c r="A319" i="1"/>
  <c r="D319" i="1"/>
  <c r="E319" i="1"/>
  <c r="F319" i="1"/>
  <c r="G319" i="1"/>
  <c r="H319" i="1"/>
  <c r="I319" i="1"/>
  <c r="J319" i="1"/>
  <c r="K319" i="1"/>
  <c r="L319" i="1"/>
  <c r="M319" i="1"/>
  <c r="N319" i="1"/>
  <c r="O319" i="1"/>
  <c r="A320" i="1"/>
  <c r="N320" i="1"/>
  <c r="O320" i="1"/>
  <c r="A321" i="1"/>
  <c r="N321" i="1"/>
  <c r="O321" i="1"/>
  <c r="A322" i="1"/>
  <c r="N322" i="1"/>
  <c r="O322" i="1"/>
  <c r="A323" i="1"/>
  <c r="N323" i="1"/>
  <c r="O323" i="1"/>
  <c r="A324" i="1"/>
  <c r="N324" i="1"/>
  <c r="O324" i="1"/>
  <c r="A325" i="1"/>
  <c r="N325" i="1"/>
  <c r="O325" i="1"/>
  <c r="A326" i="1"/>
  <c r="N326" i="1"/>
  <c r="O326" i="1"/>
  <c r="A327" i="1"/>
  <c r="N327" i="1"/>
  <c r="O327" i="1"/>
  <c r="A328" i="1"/>
  <c r="N328" i="1"/>
  <c r="O328" i="1"/>
  <c r="A329" i="1"/>
  <c r="D329" i="1"/>
  <c r="E329" i="1"/>
  <c r="F329" i="1"/>
  <c r="G329" i="1"/>
  <c r="H329" i="1"/>
  <c r="I329" i="1"/>
  <c r="J329" i="1"/>
  <c r="K329" i="1"/>
  <c r="L329" i="1"/>
  <c r="M329" i="1"/>
  <c r="N329" i="1"/>
  <c r="O329" i="1"/>
  <c r="A330" i="1"/>
  <c r="D330" i="1"/>
  <c r="E330" i="1"/>
  <c r="F330" i="1"/>
  <c r="G330" i="1"/>
  <c r="H330" i="1"/>
  <c r="I330" i="1"/>
  <c r="J330" i="1"/>
  <c r="K330" i="1"/>
  <c r="L330" i="1"/>
  <c r="M330" i="1"/>
  <c r="N330" i="1"/>
  <c r="O330" i="1"/>
  <c r="A331" i="1"/>
  <c r="N331" i="1"/>
  <c r="O331" i="1"/>
  <c r="A332" i="1"/>
  <c r="N332" i="1"/>
  <c r="O332" i="1"/>
  <c r="A333" i="1"/>
  <c r="D333" i="1"/>
  <c r="E333" i="1"/>
  <c r="F333" i="1"/>
  <c r="G333" i="1"/>
  <c r="H333" i="1"/>
  <c r="I333" i="1"/>
  <c r="J333" i="1"/>
  <c r="K333" i="1"/>
  <c r="L333" i="1"/>
  <c r="M333" i="1"/>
  <c r="N333" i="1"/>
  <c r="O333" i="1"/>
  <c r="A334" i="1"/>
  <c r="N334" i="1"/>
  <c r="O334" i="1"/>
  <c r="A335" i="1"/>
  <c r="N335" i="1"/>
  <c r="O335" i="1"/>
  <c r="A336" i="1"/>
  <c r="N336" i="1"/>
  <c r="O336" i="1"/>
  <c r="A337" i="1"/>
  <c r="D337" i="1"/>
  <c r="E337" i="1"/>
  <c r="F337" i="1"/>
  <c r="G337" i="1"/>
  <c r="H337" i="1"/>
  <c r="I337" i="1"/>
  <c r="J337" i="1"/>
  <c r="K337" i="1"/>
  <c r="L337" i="1"/>
  <c r="M337" i="1"/>
  <c r="N337" i="1"/>
  <c r="O337" i="1"/>
  <c r="A338" i="1"/>
  <c r="N338" i="1"/>
  <c r="O338" i="1"/>
  <c r="A339" i="1"/>
  <c r="D339" i="1"/>
  <c r="E339" i="1"/>
  <c r="F339" i="1"/>
  <c r="G339" i="1"/>
  <c r="H339" i="1"/>
  <c r="I339" i="1"/>
  <c r="J339" i="1"/>
  <c r="K339" i="1"/>
  <c r="L339" i="1"/>
  <c r="M339" i="1"/>
  <c r="N339" i="1"/>
  <c r="O339" i="1"/>
  <c r="A340" i="1"/>
  <c r="N340" i="1"/>
  <c r="O340" i="1"/>
  <c r="A341" i="1"/>
  <c r="N341" i="1"/>
  <c r="O341" i="1"/>
  <c r="A342" i="1"/>
  <c r="D342" i="1"/>
  <c r="E342" i="1"/>
  <c r="F342" i="1"/>
  <c r="G342" i="1"/>
  <c r="H342" i="1"/>
  <c r="I342" i="1"/>
  <c r="J342" i="1"/>
  <c r="K342" i="1"/>
  <c r="L342" i="1"/>
  <c r="M342" i="1"/>
  <c r="N342" i="1"/>
  <c r="O342" i="1"/>
  <c r="A343" i="1"/>
  <c r="N343" i="1"/>
  <c r="O343" i="1"/>
  <c r="A344" i="1"/>
  <c r="D344" i="1"/>
  <c r="E344" i="1"/>
  <c r="F344" i="1"/>
  <c r="G344" i="1"/>
  <c r="H344" i="1"/>
  <c r="I344" i="1"/>
  <c r="J344" i="1"/>
  <c r="K344" i="1"/>
  <c r="L344" i="1"/>
  <c r="M344" i="1"/>
  <c r="N344" i="1"/>
  <c r="O344" i="1"/>
  <c r="A345" i="1"/>
  <c r="N345" i="1"/>
  <c r="O345" i="1"/>
  <c r="A346" i="1"/>
  <c r="D346" i="1"/>
  <c r="E346" i="1"/>
  <c r="F346" i="1"/>
  <c r="G346" i="1"/>
  <c r="H346" i="1"/>
  <c r="I346" i="1"/>
  <c r="J346" i="1"/>
  <c r="K346" i="1"/>
  <c r="L346" i="1"/>
  <c r="M346" i="1"/>
  <c r="N346" i="1"/>
  <c r="O346" i="1"/>
  <c r="A347" i="1"/>
  <c r="D347" i="1"/>
  <c r="E347" i="1"/>
  <c r="F347" i="1"/>
  <c r="G347" i="1"/>
  <c r="H347" i="1"/>
  <c r="I347" i="1"/>
  <c r="J347" i="1"/>
  <c r="K347" i="1"/>
  <c r="L347" i="1"/>
  <c r="M347" i="1"/>
  <c r="N347" i="1"/>
  <c r="O347" i="1"/>
  <c r="A348" i="1"/>
  <c r="D348" i="1"/>
  <c r="E348" i="1"/>
  <c r="F348" i="1"/>
  <c r="G348" i="1"/>
  <c r="H348" i="1"/>
  <c r="I348" i="1"/>
  <c r="J348" i="1"/>
  <c r="K348" i="1"/>
  <c r="L348" i="1"/>
  <c r="M348" i="1"/>
  <c r="N348" i="1"/>
  <c r="O348" i="1"/>
  <c r="A349" i="1"/>
  <c r="N349" i="1"/>
  <c r="O349" i="1"/>
  <c r="A350" i="1"/>
  <c r="N350" i="1"/>
  <c r="O350" i="1"/>
  <c r="A351" i="1"/>
  <c r="N351" i="1"/>
  <c r="O351" i="1"/>
  <c r="A352" i="1"/>
  <c r="N352" i="1"/>
  <c r="O352" i="1"/>
  <c r="A353" i="1"/>
  <c r="D353" i="1"/>
  <c r="E353" i="1"/>
  <c r="F353" i="1"/>
  <c r="G353" i="1"/>
  <c r="H353" i="1"/>
  <c r="I353" i="1"/>
  <c r="J353" i="1"/>
  <c r="K353" i="1"/>
  <c r="L353" i="1"/>
  <c r="M353" i="1"/>
  <c r="N353" i="1"/>
  <c r="O353" i="1"/>
  <c r="A354" i="1"/>
  <c r="N354" i="1"/>
  <c r="O354" i="1"/>
  <c r="A355" i="1"/>
  <c r="N355" i="1"/>
  <c r="O355" i="1"/>
  <c r="A356" i="1"/>
  <c r="N356" i="1"/>
  <c r="O356" i="1"/>
  <c r="A357" i="1"/>
  <c r="N357" i="1"/>
  <c r="O357" i="1"/>
  <c r="A358" i="1"/>
  <c r="N358" i="1"/>
  <c r="O358" i="1"/>
  <c r="A359" i="1"/>
  <c r="N359" i="1"/>
  <c r="O359" i="1"/>
  <c r="A360" i="1"/>
  <c r="N360" i="1"/>
  <c r="O360" i="1"/>
  <c r="A361" i="1"/>
  <c r="N361" i="1"/>
  <c r="O361" i="1"/>
  <c r="A362" i="1"/>
  <c r="N362" i="1"/>
  <c r="O362" i="1"/>
  <c r="A363" i="1"/>
  <c r="D363" i="1"/>
  <c r="E363" i="1"/>
  <c r="F363" i="1"/>
  <c r="G363" i="1"/>
  <c r="H363" i="1"/>
  <c r="I363" i="1"/>
  <c r="J363" i="1"/>
  <c r="K363" i="1"/>
  <c r="L363" i="1"/>
  <c r="M363" i="1"/>
  <c r="N363" i="1"/>
  <c r="O363" i="1"/>
  <c r="A364" i="1"/>
  <c r="N364" i="1"/>
  <c r="O364" i="1"/>
  <c r="A365" i="1"/>
  <c r="D365" i="1"/>
  <c r="E365" i="1"/>
  <c r="F365" i="1"/>
  <c r="G365" i="1"/>
  <c r="H365" i="1"/>
  <c r="I365" i="1"/>
  <c r="J365" i="1"/>
  <c r="K365" i="1"/>
  <c r="L365" i="1"/>
  <c r="M365" i="1"/>
  <c r="N365" i="1"/>
  <c r="O365" i="1"/>
  <c r="A366" i="1"/>
  <c r="N366" i="1"/>
  <c r="O366" i="1"/>
  <c r="A367" i="1"/>
  <c r="D367" i="1"/>
  <c r="E367" i="1"/>
  <c r="F367" i="1"/>
  <c r="G367" i="1"/>
  <c r="H367" i="1"/>
  <c r="I367" i="1"/>
  <c r="J367" i="1"/>
  <c r="K367" i="1"/>
  <c r="L367" i="1"/>
  <c r="M367" i="1"/>
  <c r="N367" i="1"/>
  <c r="O367" i="1"/>
  <c r="A368" i="1"/>
  <c r="N368" i="1"/>
  <c r="O368" i="1"/>
  <c r="A369" i="1"/>
  <c r="D369" i="1"/>
  <c r="E369" i="1"/>
  <c r="F369" i="1"/>
  <c r="G369" i="1"/>
  <c r="H369" i="1"/>
  <c r="I369" i="1"/>
  <c r="J369" i="1"/>
  <c r="K369" i="1"/>
  <c r="L369" i="1"/>
  <c r="M369" i="1"/>
  <c r="N369" i="1"/>
  <c r="O369" i="1"/>
  <c r="A370" i="1"/>
  <c r="D370" i="1"/>
  <c r="E370" i="1"/>
  <c r="F370" i="1"/>
  <c r="G370" i="1"/>
  <c r="H370" i="1"/>
  <c r="I370" i="1"/>
  <c r="J370" i="1"/>
  <c r="K370" i="1"/>
  <c r="L370" i="1"/>
  <c r="M370" i="1"/>
  <c r="N370" i="1"/>
  <c r="O370" i="1"/>
  <c r="A371" i="1"/>
  <c r="N371" i="1"/>
  <c r="O371" i="1"/>
  <c r="A372" i="1"/>
  <c r="D372" i="1"/>
  <c r="E372" i="1"/>
  <c r="F372" i="1"/>
  <c r="G372" i="1"/>
  <c r="H372" i="1"/>
  <c r="I372" i="1"/>
  <c r="J372" i="1"/>
  <c r="K372" i="1"/>
  <c r="L372" i="1"/>
  <c r="M372" i="1"/>
  <c r="N372" i="1"/>
  <c r="O372" i="1"/>
  <c r="A373" i="1"/>
  <c r="N373" i="1"/>
  <c r="O373" i="1"/>
  <c r="A374" i="1"/>
  <c r="N374" i="1"/>
  <c r="O374" i="1"/>
  <c r="A375" i="1"/>
  <c r="N375" i="1"/>
  <c r="O375" i="1"/>
  <c r="A376" i="1"/>
  <c r="D376" i="1"/>
  <c r="E376" i="1"/>
  <c r="F376" i="1"/>
  <c r="G376" i="1"/>
  <c r="H376" i="1"/>
  <c r="I376" i="1"/>
  <c r="J376" i="1"/>
  <c r="K376" i="1"/>
  <c r="L376" i="1"/>
  <c r="M376" i="1"/>
  <c r="N376" i="1"/>
  <c r="O376" i="1"/>
  <c r="A377" i="1"/>
  <c r="N377" i="1"/>
  <c r="O377" i="1"/>
  <c r="A378" i="1"/>
  <c r="D378" i="1"/>
  <c r="E378" i="1"/>
  <c r="F378" i="1"/>
  <c r="G378" i="1"/>
  <c r="H378" i="1"/>
  <c r="I378" i="1"/>
  <c r="J378" i="1"/>
  <c r="K378" i="1"/>
  <c r="L378" i="1"/>
  <c r="M378" i="1"/>
  <c r="N378" i="1"/>
  <c r="O378" i="1"/>
  <c r="A379" i="1"/>
  <c r="D379" i="1"/>
  <c r="E379" i="1"/>
  <c r="F379" i="1"/>
  <c r="G379" i="1"/>
  <c r="H379" i="1"/>
  <c r="I379" i="1"/>
  <c r="J379" i="1"/>
  <c r="K379" i="1"/>
  <c r="L379" i="1"/>
  <c r="M379" i="1"/>
  <c r="N379" i="1"/>
  <c r="O379" i="1"/>
  <c r="A380" i="1"/>
  <c r="N380" i="1"/>
  <c r="O380" i="1"/>
  <c r="A381" i="1"/>
  <c r="D381" i="1"/>
  <c r="E381" i="1"/>
  <c r="F381" i="1"/>
  <c r="G381" i="1"/>
  <c r="H381" i="1"/>
  <c r="I381" i="1"/>
  <c r="J381" i="1"/>
  <c r="K381" i="1"/>
  <c r="L381" i="1"/>
  <c r="M381" i="1"/>
  <c r="N381" i="1"/>
  <c r="O381" i="1"/>
  <c r="A382" i="1"/>
  <c r="D382" i="1"/>
  <c r="E382" i="1"/>
  <c r="F382" i="1"/>
  <c r="G382" i="1"/>
  <c r="H382" i="1"/>
  <c r="I382" i="1"/>
  <c r="J382" i="1"/>
  <c r="K382" i="1"/>
  <c r="L382" i="1"/>
  <c r="M382" i="1"/>
  <c r="N382" i="1"/>
  <c r="O382" i="1"/>
  <c r="A383" i="1"/>
  <c r="N383" i="1"/>
  <c r="O383" i="1"/>
  <c r="A384" i="1"/>
  <c r="D384" i="1"/>
  <c r="E384" i="1"/>
  <c r="F384" i="1"/>
  <c r="G384" i="1"/>
  <c r="H384" i="1"/>
  <c r="I384" i="1"/>
  <c r="J384" i="1"/>
  <c r="K384" i="1"/>
  <c r="L384" i="1"/>
  <c r="M384" i="1"/>
  <c r="N384" i="1"/>
  <c r="O384" i="1"/>
  <c r="A385" i="1"/>
  <c r="N385" i="1"/>
  <c r="O385" i="1"/>
  <c r="A386" i="1"/>
  <c r="D386" i="1"/>
  <c r="E386" i="1"/>
  <c r="F386" i="1"/>
  <c r="G386" i="1"/>
  <c r="H386" i="1"/>
  <c r="I386" i="1"/>
  <c r="J386" i="1"/>
  <c r="K386" i="1"/>
  <c r="L386" i="1"/>
  <c r="M386" i="1"/>
  <c r="N386" i="1"/>
  <c r="O386" i="1"/>
  <c r="A387" i="1"/>
  <c r="N387" i="1"/>
  <c r="O387" i="1"/>
  <c r="A388" i="1"/>
  <c r="N388" i="1"/>
  <c r="O388" i="1"/>
  <c r="A389" i="1"/>
  <c r="D389" i="1"/>
  <c r="E389" i="1"/>
  <c r="F389" i="1"/>
  <c r="G389" i="1"/>
  <c r="H389" i="1"/>
  <c r="I389" i="1"/>
  <c r="J389" i="1"/>
  <c r="K389" i="1"/>
  <c r="L389" i="1"/>
  <c r="M389" i="1"/>
  <c r="N389" i="1"/>
  <c r="O389" i="1"/>
  <c r="A390" i="1"/>
  <c r="D390" i="1"/>
  <c r="E390" i="1"/>
  <c r="F390" i="1"/>
  <c r="G390" i="1"/>
  <c r="H390" i="1"/>
  <c r="I390" i="1"/>
  <c r="J390" i="1"/>
  <c r="K390" i="1"/>
  <c r="L390" i="1"/>
  <c r="M390" i="1"/>
  <c r="N390" i="1"/>
  <c r="O390" i="1"/>
  <c r="A391" i="1"/>
  <c r="N391" i="1"/>
  <c r="O391" i="1"/>
  <c r="A392" i="1"/>
  <c r="D392" i="1"/>
  <c r="E392" i="1"/>
  <c r="F392" i="1"/>
  <c r="G392" i="1"/>
  <c r="H392" i="1"/>
  <c r="I392" i="1"/>
  <c r="J392" i="1"/>
  <c r="K392" i="1"/>
  <c r="L392" i="1"/>
  <c r="M392" i="1"/>
  <c r="N392" i="1"/>
  <c r="O392" i="1"/>
  <c r="A393" i="1"/>
  <c r="D393" i="1"/>
  <c r="E393" i="1"/>
  <c r="F393" i="1"/>
  <c r="G393" i="1"/>
  <c r="H393" i="1"/>
  <c r="I393" i="1"/>
  <c r="J393" i="1"/>
  <c r="K393" i="1"/>
  <c r="L393" i="1"/>
  <c r="M393" i="1"/>
  <c r="N393" i="1"/>
  <c r="O393" i="1"/>
  <c r="A394" i="1"/>
  <c r="D394" i="1"/>
  <c r="E394" i="1"/>
  <c r="F394" i="1"/>
  <c r="G394" i="1"/>
  <c r="H394" i="1"/>
  <c r="I394" i="1"/>
  <c r="J394" i="1"/>
  <c r="K394" i="1"/>
  <c r="L394" i="1"/>
  <c r="M394" i="1"/>
  <c r="N394" i="1"/>
  <c r="O394" i="1"/>
  <c r="A395" i="1"/>
  <c r="N395" i="1"/>
  <c r="O395" i="1"/>
  <c r="A396" i="1"/>
  <c r="N396" i="1"/>
  <c r="O396" i="1"/>
  <c r="A397" i="1"/>
  <c r="N397" i="1"/>
  <c r="O397" i="1"/>
  <c r="A398" i="1"/>
  <c r="N398" i="1"/>
  <c r="O398" i="1"/>
  <c r="A399" i="1"/>
  <c r="N399" i="1"/>
  <c r="O399" i="1"/>
  <c r="A400" i="1"/>
  <c r="N400" i="1"/>
  <c r="O400" i="1"/>
  <c r="A401" i="1"/>
  <c r="N401" i="1"/>
  <c r="O401" i="1"/>
  <c r="A402" i="1"/>
  <c r="N402" i="1"/>
  <c r="O402" i="1"/>
  <c r="A403" i="1"/>
  <c r="N403" i="1"/>
  <c r="O403" i="1"/>
  <c r="A404" i="1"/>
  <c r="D404" i="1"/>
  <c r="E404" i="1"/>
  <c r="F404" i="1"/>
  <c r="G404" i="1"/>
  <c r="H404" i="1"/>
  <c r="I404" i="1"/>
  <c r="J404" i="1"/>
  <c r="K404" i="1"/>
  <c r="L404" i="1"/>
  <c r="M404" i="1"/>
  <c r="N404" i="1"/>
  <c r="O404" i="1"/>
  <c r="A405" i="1"/>
  <c r="N405" i="1"/>
  <c r="O405" i="1"/>
  <c r="A406" i="1"/>
  <c r="N406" i="1"/>
  <c r="O406" i="1"/>
  <c r="A407" i="1"/>
  <c r="N407" i="1"/>
  <c r="O407" i="1"/>
  <c r="A408" i="1"/>
  <c r="N408" i="1"/>
  <c r="O408" i="1"/>
  <c r="A409" i="1"/>
  <c r="N409" i="1"/>
  <c r="O409" i="1"/>
  <c r="A410" i="1"/>
  <c r="N410" i="1"/>
  <c r="O410" i="1"/>
  <c r="A411" i="1"/>
  <c r="N411" i="1"/>
  <c r="O411" i="1"/>
  <c r="A412" i="1"/>
  <c r="D412" i="1"/>
  <c r="E412" i="1"/>
  <c r="F412" i="1"/>
  <c r="G412" i="1"/>
  <c r="H412" i="1"/>
  <c r="I412" i="1"/>
  <c r="J412" i="1"/>
  <c r="K412" i="1"/>
  <c r="L412" i="1"/>
  <c r="M412" i="1"/>
  <c r="N412" i="1"/>
  <c r="O412" i="1"/>
  <c r="A413" i="1"/>
  <c r="N413" i="1"/>
  <c r="O413" i="1"/>
  <c r="A414" i="1"/>
  <c r="D414" i="1"/>
  <c r="E414" i="1"/>
  <c r="F414" i="1"/>
  <c r="G414" i="1"/>
  <c r="H414" i="1"/>
  <c r="I414" i="1"/>
  <c r="J414" i="1"/>
  <c r="K414" i="1"/>
  <c r="L414" i="1"/>
  <c r="M414" i="1"/>
  <c r="N414" i="1"/>
  <c r="O414" i="1"/>
  <c r="A415" i="1"/>
  <c r="N415" i="1"/>
  <c r="O415" i="1"/>
  <c r="A416" i="1"/>
  <c r="D416" i="1"/>
  <c r="E416" i="1"/>
  <c r="F416" i="1"/>
  <c r="G416" i="1"/>
  <c r="H416" i="1"/>
  <c r="I416" i="1"/>
  <c r="J416" i="1"/>
  <c r="K416" i="1"/>
  <c r="L416" i="1"/>
  <c r="M416" i="1"/>
  <c r="N416" i="1"/>
  <c r="O416" i="1"/>
  <c r="A417" i="1"/>
  <c r="N417" i="1"/>
  <c r="O417" i="1"/>
  <c r="A418" i="1"/>
  <c r="D418" i="1"/>
  <c r="E418" i="1"/>
  <c r="F418" i="1"/>
  <c r="G418" i="1"/>
  <c r="H418" i="1"/>
  <c r="I418" i="1"/>
  <c r="J418" i="1"/>
  <c r="K418" i="1"/>
  <c r="L418" i="1"/>
  <c r="M418" i="1"/>
  <c r="N418" i="1"/>
  <c r="O418" i="1"/>
  <c r="A419" i="1"/>
  <c r="D419" i="1"/>
  <c r="E419" i="1"/>
  <c r="F419" i="1"/>
  <c r="G419" i="1"/>
  <c r="H419" i="1"/>
  <c r="I419" i="1"/>
  <c r="J419" i="1"/>
  <c r="K419" i="1"/>
  <c r="L419" i="1"/>
  <c r="M419" i="1"/>
  <c r="N419" i="1"/>
  <c r="O419" i="1"/>
  <c r="A420" i="1"/>
  <c r="N420" i="1"/>
  <c r="O420" i="1"/>
  <c r="A421" i="1"/>
  <c r="N421" i="1"/>
  <c r="O421" i="1"/>
  <c r="A422" i="1"/>
  <c r="N422" i="1"/>
  <c r="O422" i="1"/>
  <c r="A423" i="1"/>
  <c r="N423" i="1"/>
  <c r="O423" i="1"/>
  <c r="A424" i="1"/>
  <c r="N424" i="1"/>
  <c r="O424" i="1"/>
  <c r="A425" i="1"/>
  <c r="N425" i="1"/>
  <c r="O425" i="1"/>
  <c r="A426" i="1"/>
  <c r="N426" i="1"/>
  <c r="O426" i="1"/>
  <c r="A427" i="1"/>
  <c r="N427" i="1"/>
  <c r="O427" i="1"/>
  <c r="A428" i="1"/>
  <c r="N428" i="1"/>
  <c r="O428" i="1"/>
  <c r="A429" i="1"/>
  <c r="D429" i="1"/>
  <c r="E429" i="1"/>
  <c r="F429" i="1"/>
  <c r="G429" i="1"/>
  <c r="H429" i="1"/>
  <c r="I429" i="1"/>
  <c r="J429" i="1"/>
  <c r="K429" i="1"/>
  <c r="L429" i="1"/>
  <c r="M429" i="1"/>
  <c r="N429" i="1"/>
  <c r="O429" i="1"/>
  <c r="A430" i="1"/>
  <c r="N430" i="1"/>
  <c r="O430" i="1"/>
  <c r="A431" i="1"/>
  <c r="N431" i="1"/>
  <c r="O431" i="1"/>
  <c r="A432" i="1"/>
  <c r="N432" i="1"/>
  <c r="O432" i="1"/>
  <c r="A433" i="1"/>
  <c r="N433" i="1"/>
  <c r="O433" i="1"/>
  <c r="A434" i="1"/>
  <c r="N434" i="1"/>
  <c r="O434" i="1"/>
  <c r="A435" i="1"/>
  <c r="N435" i="1"/>
  <c r="O435" i="1"/>
  <c r="A436" i="1"/>
  <c r="N436" i="1"/>
  <c r="O436" i="1"/>
  <c r="A437" i="1"/>
  <c r="N437" i="1"/>
  <c r="O437" i="1"/>
  <c r="A438" i="1"/>
  <c r="D438" i="1"/>
  <c r="E438" i="1"/>
  <c r="F438" i="1"/>
  <c r="G438" i="1"/>
  <c r="H438" i="1"/>
  <c r="I438" i="1"/>
  <c r="J438" i="1"/>
  <c r="K438" i="1"/>
  <c r="L438" i="1"/>
  <c r="M438" i="1"/>
  <c r="N438" i="1"/>
  <c r="O438" i="1"/>
  <c r="A439" i="1"/>
  <c r="N439" i="1"/>
  <c r="O439" i="1"/>
  <c r="A440" i="1"/>
  <c r="D440" i="1"/>
  <c r="E440" i="1"/>
  <c r="F440" i="1"/>
  <c r="G440" i="1"/>
  <c r="H440" i="1"/>
  <c r="I440" i="1"/>
  <c r="J440" i="1"/>
  <c r="K440" i="1"/>
  <c r="L440" i="1"/>
  <c r="M440" i="1"/>
  <c r="N440" i="1"/>
  <c r="O440" i="1"/>
  <c r="D441" i="1"/>
  <c r="E441" i="1"/>
  <c r="F441" i="1"/>
  <c r="G441" i="1"/>
  <c r="H441" i="1"/>
  <c r="I441" i="1"/>
  <c r="J441" i="1"/>
  <c r="K441" i="1"/>
  <c r="L441" i="1"/>
  <c r="M441" i="1"/>
  <c r="N441" i="1"/>
  <c r="O441" i="1"/>
  <c r="N445" i="1"/>
  <c r="N446" i="1"/>
  <c r="N447" i="1"/>
  <c r="N448" i="1"/>
  <c r="N449" i="1"/>
  <c r="N450" i="1"/>
  <c r="N451" i="1"/>
  <c r="N452" i="1"/>
  <c r="N453" i="1"/>
  <c r="N454" i="1"/>
  <c r="N455" i="1"/>
  <c r="N456" i="1"/>
  <c r="N457" i="1"/>
  <c r="N458" i="1"/>
  <c r="N459" i="1"/>
  <c r="N460" i="1"/>
  <c r="N461" i="1"/>
  <c r="C462" i="1"/>
  <c r="D462" i="1"/>
  <c r="F462" i="1"/>
  <c r="H462" i="1"/>
  <c r="J462" i="1"/>
  <c r="L462" i="1"/>
  <c r="N462" i="1"/>
  <c r="D463" i="1"/>
  <c r="F463" i="1"/>
  <c r="H463" i="1"/>
  <c r="J463" i="1"/>
  <c r="L463" i="1"/>
  <c r="N463" i="1"/>
  <c r="N470" i="1"/>
  <c r="O470" i="1"/>
  <c r="N471" i="1"/>
  <c r="O471" i="1"/>
  <c r="N472" i="1"/>
  <c r="O472" i="1"/>
  <c r="N473" i="1"/>
  <c r="O473" i="1"/>
  <c r="N474" i="1"/>
  <c r="O474" i="1"/>
  <c r="N475" i="1"/>
  <c r="O475" i="1"/>
  <c r="N476" i="1"/>
  <c r="O476" i="1"/>
  <c r="N477" i="1"/>
  <c r="O477" i="1"/>
  <c r="N478" i="1"/>
  <c r="O478" i="1"/>
  <c r="N479" i="1"/>
  <c r="O479" i="1"/>
  <c r="N480" i="1"/>
  <c r="O480" i="1"/>
  <c r="N481" i="1"/>
  <c r="O481" i="1"/>
  <c r="N482" i="1"/>
  <c r="O482" i="1"/>
  <c r="N483" i="1"/>
  <c r="O483" i="1"/>
  <c r="N484" i="1"/>
  <c r="O484" i="1"/>
  <c r="N485" i="1"/>
  <c r="O485" i="1"/>
  <c r="N486" i="1"/>
  <c r="O486" i="1"/>
  <c r="N487" i="1"/>
  <c r="O487" i="1"/>
  <c r="N488" i="1"/>
  <c r="O488" i="1"/>
  <c r="N489" i="1"/>
  <c r="O489" i="1"/>
  <c r="N490" i="1"/>
  <c r="O490" i="1"/>
  <c r="N491" i="1"/>
  <c r="O491" i="1"/>
  <c r="N492" i="1"/>
  <c r="O492" i="1"/>
  <c r="N493" i="1"/>
  <c r="O493" i="1"/>
  <c r="N494" i="1"/>
  <c r="O494" i="1"/>
  <c r="N495" i="1"/>
  <c r="O495" i="1"/>
  <c r="N496" i="1"/>
  <c r="O496" i="1"/>
  <c r="N497" i="1"/>
  <c r="O497" i="1"/>
  <c r="N498" i="1"/>
  <c r="O498" i="1"/>
  <c r="N499" i="1"/>
  <c r="O499" i="1"/>
  <c r="N500" i="1"/>
  <c r="O500" i="1"/>
  <c r="N501" i="1"/>
  <c r="O501" i="1"/>
  <c r="N502" i="1"/>
  <c r="O502" i="1"/>
  <c r="N503" i="1"/>
  <c r="O503" i="1"/>
  <c r="N504" i="1"/>
  <c r="O504" i="1"/>
  <c r="N505" i="1"/>
  <c r="O505" i="1"/>
  <c r="N506" i="1"/>
  <c r="O506" i="1"/>
  <c r="N507" i="1"/>
  <c r="O507" i="1"/>
  <c r="N508" i="1"/>
  <c r="O508" i="1"/>
  <c r="N509" i="1"/>
  <c r="O509" i="1"/>
  <c r="D510" i="1"/>
  <c r="E510" i="1"/>
  <c r="F510" i="1"/>
  <c r="G510" i="1"/>
  <c r="H510" i="1"/>
  <c r="I510" i="1"/>
  <c r="J510" i="1"/>
  <c r="K510" i="1"/>
  <c r="L510" i="1"/>
  <c r="M510" i="1"/>
  <c r="N510" i="1"/>
  <c r="O510" i="1"/>
  <c r="D32" i="2"/>
  <c r="E32" i="2"/>
  <c r="H32" i="2"/>
  <c r="I32" i="2"/>
  <c r="J32" i="2"/>
  <c r="K32" i="2"/>
  <c r="L32" i="2"/>
  <c r="M32" i="2"/>
  <c r="N32" i="2"/>
  <c r="O32" i="2"/>
  <c r="D33" i="2"/>
  <c r="E33" i="2"/>
  <c r="H33" i="2"/>
  <c r="I33" i="2"/>
  <c r="J33" i="2"/>
  <c r="K33" i="2"/>
  <c r="L33" i="2"/>
  <c r="M33" i="2"/>
  <c r="N33" i="2"/>
  <c r="O33" i="2"/>
  <c r="D34" i="2"/>
  <c r="E34" i="2"/>
  <c r="H34" i="2"/>
  <c r="I34" i="2"/>
  <c r="J34" i="2"/>
  <c r="K34" i="2"/>
  <c r="L34" i="2"/>
  <c r="M34" i="2"/>
  <c r="N34" i="2"/>
  <c r="O34" i="2"/>
  <c r="N35" i="2"/>
  <c r="O35" i="2"/>
  <c r="D36" i="2"/>
  <c r="E36" i="2"/>
  <c r="H36" i="2"/>
  <c r="I36" i="2"/>
  <c r="J36" i="2"/>
  <c r="K36" i="2"/>
  <c r="L36" i="2"/>
  <c r="M36" i="2"/>
  <c r="N36" i="2"/>
  <c r="O36" i="2"/>
  <c r="D37" i="2"/>
  <c r="E37" i="2"/>
  <c r="H37" i="2"/>
  <c r="I37" i="2"/>
  <c r="J37" i="2"/>
  <c r="K37" i="2"/>
  <c r="L37" i="2"/>
  <c r="M37" i="2"/>
  <c r="N37" i="2"/>
  <c r="O37" i="2"/>
  <c r="N38" i="2"/>
  <c r="O38" i="2"/>
  <c r="A39" i="2"/>
  <c r="D39" i="2"/>
  <c r="E39" i="2"/>
  <c r="H39" i="2"/>
  <c r="I39" i="2"/>
  <c r="J39" i="2"/>
  <c r="K39" i="2"/>
  <c r="L39" i="2"/>
  <c r="M39" i="2"/>
  <c r="N39" i="2"/>
  <c r="O39" i="2"/>
  <c r="A40" i="2"/>
  <c r="D40" i="2"/>
  <c r="E40" i="2"/>
  <c r="H40" i="2"/>
  <c r="I40" i="2"/>
  <c r="J40" i="2"/>
  <c r="K40" i="2"/>
  <c r="L40" i="2"/>
  <c r="M40" i="2"/>
  <c r="N40" i="2"/>
  <c r="O40" i="2"/>
  <c r="A41" i="2"/>
  <c r="D41" i="2"/>
  <c r="E41" i="2"/>
  <c r="H41" i="2"/>
  <c r="I41" i="2"/>
  <c r="J41" i="2"/>
  <c r="K41" i="2"/>
  <c r="L41" i="2"/>
  <c r="M41" i="2"/>
  <c r="N41" i="2"/>
  <c r="O41" i="2"/>
  <c r="A42" i="2"/>
  <c r="N42" i="2"/>
  <c r="O42" i="2"/>
  <c r="A43" i="2"/>
  <c r="N43" i="2"/>
  <c r="O43" i="2"/>
  <c r="A44" i="2"/>
  <c r="N44" i="2"/>
  <c r="O44" i="2"/>
  <c r="A45" i="2"/>
  <c r="D45" i="2"/>
  <c r="E45" i="2"/>
  <c r="H45" i="2"/>
  <c r="I45" i="2"/>
  <c r="J45" i="2"/>
  <c r="K45" i="2"/>
  <c r="L45" i="2"/>
  <c r="M45" i="2"/>
  <c r="N45" i="2"/>
  <c r="O45" i="2"/>
  <c r="A46" i="2"/>
  <c r="N46" i="2"/>
  <c r="O46" i="2"/>
  <c r="A47" i="2"/>
  <c r="D47" i="2"/>
  <c r="E47" i="2"/>
  <c r="H47" i="2"/>
  <c r="I47" i="2"/>
  <c r="J47" i="2"/>
  <c r="K47" i="2"/>
  <c r="L47" i="2"/>
  <c r="M47" i="2"/>
  <c r="N47" i="2"/>
  <c r="O47" i="2"/>
  <c r="A48" i="2"/>
  <c r="N48" i="2"/>
  <c r="O48" i="2"/>
  <c r="A49" i="2"/>
  <c r="N49" i="2"/>
  <c r="O49" i="2"/>
  <c r="A50" i="2"/>
  <c r="N50" i="2"/>
  <c r="O50" i="2"/>
  <c r="A51" i="2"/>
  <c r="N51" i="2"/>
  <c r="O51" i="2"/>
  <c r="A52" i="2"/>
  <c r="N52" i="2"/>
  <c r="O52" i="2"/>
  <c r="A53" i="2"/>
  <c r="N53" i="2"/>
  <c r="O53" i="2"/>
  <c r="A54" i="2"/>
  <c r="D54" i="2"/>
  <c r="E54" i="2"/>
  <c r="H54" i="2"/>
  <c r="I54" i="2"/>
  <c r="J54" i="2"/>
  <c r="K54" i="2"/>
  <c r="L54" i="2"/>
  <c r="M54" i="2"/>
  <c r="N54" i="2"/>
  <c r="O54" i="2"/>
  <c r="A55" i="2"/>
  <c r="N55" i="2"/>
  <c r="O55" i="2"/>
  <c r="A56" i="2"/>
  <c r="N56" i="2"/>
  <c r="O56" i="2"/>
  <c r="A57" i="2"/>
  <c r="N57" i="2"/>
  <c r="O57" i="2"/>
  <c r="A58" i="2"/>
  <c r="N58" i="2"/>
  <c r="O58" i="2"/>
  <c r="A59" i="2"/>
  <c r="N59" i="2"/>
  <c r="O59" i="2"/>
  <c r="A60" i="2"/>
  <c r="D60" i="2"/>
  <c r="E60" i="2"/>
  <c r="H60" i="2"/>
  <c r="I60" i="2"/>
  <c r="J60" i="2"/>
  <c r="K60" i="2"/>
  <c r="L60" i="2"/>
  <c r="M60" i="2"/>
  <c r="N60" i="2"/>
  <c r="O60" i="2"/>
  <c r="A61" i="2"/>
  <c r="N61" i="2"/>
  <c r="O61" i="2"/>
  <c r="A62" i="2"/>
  <c r="N62" i="2"/>
  <c r="O62" i="2"/>
  <c r="A63" i="2"/>
  <c r="D63" i="2"/>
  <c r="E63" i="2"/>
  <c r="H63" i="2"/>
  <c r="I63" i="2"/>
  <c r="J63" i="2"/>
  <c r="K63" i="2"/>
  <c r="L63" i="2"/>
  <c r="M63" i="2"/>
  <c r="N63" i="2"/>
  <c r="O63" i="2"/>
  <c r="A64" i="2"/>
  <c r="D64" i="2"/>
  <c r="E64" i="2"/>
  <c r="H64" i="2"/>
  <c r="I64" i="2"/>
  <c r="J64" i="2"/>
  <c r="K64" i="2"/>
  <c r="L64" i="2"/>
  <c r="M64" i="2"/>
  <c r="N64" i="2"/>
  <c r="O64" i="2"/>
  <c r="A65" i="2"/>
  <c r="N65" i="2"/>
  <c r="O65" i="2"/>
  <c r="A66" i="2"/>
  <c r="N66" i="2"/>
  <c r="O66" i="2"/>
  <c r="A67" i="2"/>
  <c r="D67" i="2"/>
  <c r="E67" i="2"/>
  <c r="H67" i="2"/>
  <c r="I67" i="2"/>
  <c r="J67" i="2"/>
  <c r="K67" i="2"/>
  <c r="L67" i="2"/>
  <c r="M67" i="2"/>
  <c r="N67" i="2"/>
  <c r="O67" i="2"/>
  <c r="A68" i="2"/>
  <c r="N68" i="2"/>
  <c r="O68" i="2"/>
  <c r="A69" i="2"/>
  <c r="N69" i="2"/>
  <c r="O69" i="2"/>
  <c r="A70" i="2"/>
  <c r="N70" i="2"/>
  <c r="O70" i="2"/>
  <c r="A71" i="2"/>
  <c r="N71" i="2"/>
  <c r="O71" i="2"/>
  <c r="A72" i="2"/>
  <c r="D72" i="2"/>
  <c r="E72" i="2"/>
  <c r="H72" i="2"/>
  <c r="I72" i="2"/>
  <c r="J72" i="2"/>
  <c r="K72" i="2"/>
  <c r="L72" i="2"/>
  <c r="M72" i="2"/>
  <c r="N72" i="2"/>
  <c r="O72" i="2"/>
  <c r="A73" i="2"/>
  <c r="N73" i="2"/>
  <c r="O73" i="2"/>
  <c r="A74" i="2"/>
  <c r="N74" i="2"/>
  <c r="O74" i="2"/>
  <c r="A75" i="2"/>
  <c r="D75" i="2"/>
  <c r="E75" i="2"/>
  <c r="H75" i="2"/>
  <c r="I75" i="2"/>
  <c r="J75" i="2"/>
  <c r="K75" i="2"/>
  <c r="L75" i="2"/>
  <c r="M75" i="2"/>
  <c r="N75" i="2"/>
  <c r="O75" i="2"/>
  <c r="A76" i="2"/>
  <c r="D76" i="2"/>
  <c r="E76" i="2"/>
  <c r="H76" i="2"/>
  <c r="I76" i="2"/>
  <c r="J76" i="2"/>
  <c r="K76" i="2"/>
  <c r="L76" i="2"/>
  <c r="M76" i="2"/>
  <c r="N76" i="2"/>
  <c r="O76" i="2"/>
  <c r="A77" i="2"/>
  <c r="N77" i="2"/>
  <c r="O77" i="2"/>
  <c r="A78" i="2"/>
  <c r="N78" i="2"/>
  <c r="O78" i="2"/>
  <c r="A79" i="2"/>
  <c r="N79" i="2"/>
  <c r="O79" i="2"/>
  <c r="A80" i="2"/>
  <c r="N80" i="2"/>
  <c r="O80" i="2"/>
  <c r="A81" i="2"/>
  <c r="N81" i="2"/>
  <c r="O81" i="2"/>
  <c r="A82" i="2"/>
  <c r="N82" i="2"/>
  <c r="O82" i="2"/>
  <c r="A83" i="2"/>
  <c r="D83" i="2"/>
  <c r="E83" i="2"/>
  <c r="H83" i="2"/>
  <c r="I83" i="2"/>
  <c r="J83" i="2"/>
  <c r="K83" i="2"/>
  <c r="L83" i="2"/>
  <c r="M83" i="2"/>
  <c r="N83" i="2"/>
  <c r="O83" i="2"/>
  <c r="A84" i="2"/>
  <c r="N84" i="2"/>
  <c r="O84" i="2"/>
  <c r="A85" i="2"/>
  <c r="N85" i="2"/>
  <c r="O85" i="2"/>
  <c r="A86" i="2"/>
  <c r="N86" i="2"/>
  <c r="O86" i="2"/>
  <c r="A87" i="2"/>
  <c r="N87" i="2"/>
  <c r="O87" i="2"/>
  <c r="A88" i="2"/>
  <c r="D88" i="2"/>
  <c r="E88" i="2"/>
  <c r="H88" i="2"/>
  <c r="I88" i="2"/>
  <c r="J88" i="2"/>
  <c r="K88" i="2"/>
  <c r="L88" i="2"/>
  <c r="M88" i="2"/>
  <c r="N88" i="2"/>
  <c r="O88" i="2"/>
  <c r="A89" i="2"/>
  <c r="N89" i="2"/>
  <c r="O89" i="2"/>
  <c r="A90" i="2"/>
  <c r="N90" i="2"/>
  <c r="O90" i="2"/>
  <c r="A91" i="2"/>
  <c r="N91" i="2"/>
  <c r="O91" i="2"/>
  <c r="A92" i="2"/>
  <c r="N92" i="2"/>
  <c r="O92" i="2"/>
  <c r="A93" i="2"/>
  <c r="N93" i="2"/>
  <c r="O93" i="2"/>
  <c r="A94" i="2"/>
  <c r="N94" i="2"/>
  <c r="O94" i="2"/>
  <c r="A95" i="2"/>
  <c r="D95" i="2"/>
  <c r="E95" i="2"/>
  <c r="H95" i="2"/>
  <c r="I95" i="2"/>
  <c r="J95" i="2"/>
  <c r="K95" i="2"/>
  <c r="L95" i="2"/>
  <c r="M95" i="2"/>
  <c r="N95" i="2"/>
  <c r="O95" i="2"/>
  <c r="A96" i="2"/>
  <c r="N96" i="2"/>
  <c r="O96" i="2"/>
  <c r="A97" i="2"/>
  <c r="N97" i="2"/>
  <c r="O97" i="2"/>
  <c r="A98" i="2"/>
  <c r="D98" i="2"/>
  <c r="E98" i="2"/>
  <c r="H98" i="2"/>
  <c r="I98" i="2"/>
  <c r="J98" i="2"/>
  <c r="K98" i="2"/>
  <c r="L98" i="2"/>
  <c r="M98" i="2"/>
  <c r="N98" i="2"/>
  <c r="O98" i="2"/>
  <c r="A99" i="2"/>
  <c r="N99" i="2"/>
  <c r="O99" i="2"/>
  <c r="A100" i="2"/>
  <c r="D100" i="2"/>
  <c r="E100" i="2"/>
  <c r="H100" i="2"/>
  <c r="I100" i="2"/>
  <c r="J100" i="2"/>
  <c r="K100" i="2"/>
  <c r="L100" i="2"/>
  <c r="M100" i="2"/>
  <c r="N100" i="2"/>
  <c r="O100" i="2"/>
  <c r="A101" i="2"/>
  <c r="D101" i="2"/>
  <c r="E101" i="2"/>
  <c r="H101" i="2"/>
  <c r="I101" i="2"/>
  <c r="J101" i="2"/>
  <c r="K101" i="2"/>
  <c r="L101" i="2"/>
  <c r="M101" i="2"/>
  <c r="N101" i="2"/>
  <c r="O101" i="2"/>
  <c r="A102" i="2"/>
  <c r="N102" i="2"/>
  <c r="O102" i="2"/>
  <c r="A103" i="2"/>
  <c r="D103" i="2"/>
  <c r="E103" i="2"/>
  <c r="H103" i="2"/>
  <c r="I103" i="2"/>
  <c r="J103" i="2"/>
  <c r="K103" i="2"/>
  <c r="L103" i="2"/>
  <c r="M103" i="2"/>
  <c r="N103" i="2"/>
  <c r="O103" i="2"/>
  <c r="A104" i="2"/>
  <c r="N104" i="2"/>
  <c r="O104" i="2"/>
  <c r="A105" i="2"/>
  <c r="D105" i="2"/>
  <c r="E105" i="2"/>
  <c r="H105" i="2"/>
  <c r="I105" i="2"/>
  <c r="J105" i="2"/>
  <c r="K105" i="2"/>
  <c r="L105" i="2"/>
  <c r="M105" i="2"/>
  <c r="N105" i="2"/>
  <c r="O105" i="2"/>
  <c r="A106" i="2"/>
  <c r="D106" i="2"/>
  <c r="E106" i="2"/>
  <c r="H106" i="2"/>
  <c r="I106" i="2"/>
  <c r="J106" i="2"/>
  <c r="K106" i="2"/>
  <c r="L106" i="2"/>
  <c r="M106" i="2"/>
  <c r="N106" i="2"/>
  <c r="O106" i="2"/>
  <c r="A107" i="2"/>
  <c r="N107" i="2"/>
  <c r="A108" i="2"/>
  <c r="N108" i="2"/>
  <c r="A109" i="2"/>
  <c r="D109" i="2"/>
  <c r="E109" i="2"/>
  <c r="H109" i="2"/>
  <c r="I109" i="2"/>
  <c r="J109" i="2"/>
  <c r="K109" i="2"/>
  <c r="L109" i="2"/>
  <c r="M109" i="2"/>
  <c r="N109" i="2"/>
  <c r="O109" i="2"/>
  <c r="A110" i="2"/>
  <c r="D110" i="2"/>
  <c r="E110" i="2"/>
  <c r="H110" i="2"/>
  <c r="I110" i="2"/>
  <c r="J110" i="2"/>
  <c r="K110" i="2"/>
  <c r="L110" i="2"/>
  <c r="M110" i="2"/>
  <c r="N110" i="2"/>
  <c r="O110" i="2"/>
  <c r="A111" i="2"/>
  <c r="N111" i="2"/>
  <c r="A112" i="2"/>
  <c r="D112" i="2"/>
  <c r="E112" i="2"/>
  <c r="H112" i="2"/>
  <c r="I112" i="2"/>
  <c r="J112" i="2"/>
  <c r="K112" i="2"/>
  <c r="L112" i="2"/>
  <c r="M112" i="2"/>
  <c r="N112" i="2"/>
  <c r="O112" i="2"/>
  <c r="A113" i="2"/>
  <c r="D113" i="2"/>
  <c r="E113" i="2"/>
  <c r="H113" i="2"/>
  <c r="I113" i="2"/>
  <c r="J113" i="2"/>
  <c r="K113" i="2"/>
  <c r="L113" i="2"/>
  <c r="M113" i="2"/>
  <c r="N113" i="2"/>
  <c r="O113" i="2"/>
  <c r="A114" i="2"/>
  <c r="D114" i="2"/>
  <c r="E114" i="2"/>
  <c r="H114" i="2"/>
  <c r="I114" i="2"/>
  <c r="J114" i="2"/>
  <c r="K114" i="2"/>
  <c r="L114" i="2"/>
  <c r="M114" i="2"/>
  <c r="N114" i="2"/>
  <c r="O114" i="2"/>
  <c r="A115" i="2"/>
  <c r="N115" i="2"/>
  <c r="O115" i="2"/>
  <c r="A116" i="2"/>
  <c r="D116" i="2"/>
  <c r="E116" i="2"/>
  <c r="H116" i="2"/>
  <c r="I116" i="2"/>
  <c r="J116" i="2"/>
  <c r="K116" i="2"/>
  <c r="L116" i="2"/>
  <c r="M116" i="2"/>
  <c r="N116" i="2"/>
  <c r="O116" i="2"/>
  <c r="A117" i="2"/>
  <c r="N117" i="2"/>
  <c r="O117" i="2"/>
  <c r="A118" i="2"/>
  <c r="D118" i="2"/>
  <c r="E118" i="2"/>
  <c r="H118" i="2"/>
  <c r="I118" i="2"/>
  <c r="J118" i="2"/>
  <c r="K118" i="2"/>
  <c r="L118" i="2"/>
  <c r="M118" i="2"/>
  <c r="N118" i="2"/>
  <c r="O118" i="2"/>
  <c r="A119" i="2"/>
  <c r="N119" i="2"/>
  <c r="O119" i="2"/>
  <c r="A120" i="2"/>
  <c r="D120" i="2"/>
  <c r="E120" i="2"/>
  <c r="H120" i="2"/>
  <c r="I120" i="2"/>
  <c r="J120" i="2"/>
  <c r="K120" i="2"/>
  <c r="L120" i="2"/>
  <c r="M120" i="2"/>
  <c r="N120" i="2"/>
  <c r="O120" i="2"/>
  <c r="A121" i="2"/>
  <c r="D121" i="2"/>
  <c r="E121" i="2"/>
  <c r="H121" i="2"/>
  <c r="I121" i="2"/>
  <c r="J121" i="2"/>
  <c r="K121" i="2"/>
  <c r="L121" i="2"/>
  <c r="M121" i="2"/>
  <c r="N121" i="2"/>
  <c r="O121" i="2"/>
  <c r="A122" i="2"/>
  <c r="N122" i="2"/>
  <c r="O122" i="2"/>
  <c r="A123" i="2"/>
  <c r="D123" i="2"/>
  <c r="E123" i="2"/>
  <c r="H123" i="2"/>
  <c r="I123" i="2"/>
  <c r="J123" i="2"/>
  <c r="K123" i="2"/>
  <c r="L123" i="2"/>
  <c r="M123" i="2"/>
  <c r="N123" i="2"/>
  <c r="O123" i="2"/>
  <c r="A124" i="2"/>
  <c r="N124" i="2"/>
  <c r="O124" i="2"/>
  <c r="A125" i="2"/>
  <c r="D125" i="2"/>
  <c r="E125" i="2"/>
  <c r="H125" i="2"/>
  <c r="I125" i="2"/>
  <c r="J125" i="2"/>
  <c r="K125" i="2"/>
  <c r="L125" i="2"/>
  <c r="M125" i="2"/>
  <c r="N125" i="2"/>
  <c r="O125" i="2"/>
  <c r="A126" i="2"/>
  <c r="N126" i="2"/>
  <c r="O126" i="2"/>
  <c r="A127" i="2"/>
  <c r="D127" i="2"/>
  <c r="E127" i="2"/>
  <c r="H127" i="2"/>
  <c r="I127" i="2"/>
  <c r="J127" i="2"/>
  <c r="K127" i="2"/>
  <c r="L127" i="2"/>
  <c r="M127" i="2"/>
  <c r="N127" i="2"/>
  <c r="O127" i="2"/>
  <c r="A128" i="2"/>
  <c r="D128" i="2"/>
  <c r="E128" i="2"/>
  <c r="H128" i="2"/>
  <c r="I128" i="2"/>
  <c r="J128" i="2"/>
  <c r="K128" i="2"/>
  <c r="L128" i="2"/>
  <c r="M128" i="2"/>
  <c r="N128" i="2"/>
  <c r="O128" i="2"/>
  <c r="A129" i="2"/>
  <c r="N129" i="2"/>
  <c r="O129" i="2"/>
  <c r="A130" i="2"/>
  <c r="D130" i="2"/>
  <c r="E130" i="2"/>
  <c r="H130" i="2"/>
  <c r="I130" i="2"/>
  <c r="J130" i="2"/>
  <c r="K130" i="2"/>
  <c r="L130" i="2"/>
  <c r="M130" i="2"/>
  <c r="N130" i="2"/>
  <c r="O130" i="2"/>
  <c r="A131" i="2"/>
  <c r="D131" i="2"/>
  <c r="E131" i="2"/>
  <c r="H131" i="2"/>
  <c r="I131" i="2"/>
  <c r="J131" i="2"/>
  <c r="K131" i="2"/>
  <c r="L131" i="2"/>
  <c r="M131" i="2"/>
  <c r="N131" i="2"/>
  <c r="O131" i="2"/>
  <c r="A132" i="2"/>
  <c r="N132" i="2"/>
  <c r="O132" i="2"/>
  <c r="A133" i="2"/>
  <c r="D133" i="2"/>
  <c r="E133" i="2"/>
  <c r="H133" i="2"/>
  <c r="I133" i="2"/>
  <c r="J133" i="2"/>
  <c r="K133" i="2"/>
  <c r="L133" i="2"/>
  <c r="M133" i="2"/>
  <c r="N133" i="2"/>
  <c r="O133" i="2"/>
  <c r="A134" i="2"/>
  <c r="N134" i="2"/>
  <c r="O134" i="2"/>
  <c r="A135" i="2"/>
  <c r="D135" i="2"/>
  <c r="E135" i="2"/>
  <c r="H135" i="2"/>
  <c r="I135" i="2"/>
  <c r="J135" i="2"/>
  <c r="K135" i="2"/>
  <c r="L135" i="2"/>
  <c r="M135" i="2"/>
  <c r="N135" i="2"/>
  <c r="O135" i="2"/>
  <c r="A136" i="2"/>
  <c r="N136" i="2"/>
  <c r="O136" i="2"/>
  <c r="A137" i="2"/>
  <c r="D137" i="2"/>
  <c r="E137" i="2"/>
  <c r="H137" i="2"/>
  <c r="I137" i="2"/>
  <c r="J137" i="2"/>
  <c r="K137" i="2"/>
  <c r="L137" i="2"/>
  <c r="M137" i="2"/>
  <c r="N137" i="2"/>
  <c r="O137" i="2"/>
  <c r="A138" i="2"/>
  <c r="D138" i="2"/>
  <c r="E138" i="2"/>
  <c r="H138" i="2"/>
  <c r="I138" i="2"/>
  <c r="J138" i="2"/>
  <c r="K138" i="2"/>
  <c r="L138" i="2"/>
  <c r="M138" i="2"/>
  <c r="N138" i="2"/>
  <c r="O138" i="2"/>
  <c r="A139" i="2"/>
  <c r="D139" i="2"/>
  <c r="E139" i="2"/>
  <c r="H139" i="2"/>
  <c r="I139" i="2"/>
  <c r="J139" i="2"/>
  <c r="K139" i="2"/>
  <c r="L139" i="2"/>
  <c r="M139" i="2"/>
  <c r="N139" i="2"/>
  <c r="O139" i="2"/>
  <c r="A140" i="2"/>
  <c r="N140" i="2"/>
  <c r="O140" i="2"/>
  <c r="A141" i="2"/>
  <c r="N141" i="2"/>
  <c r="O141" i="2"/>
  <c r="A142" i="2"/>
  <c r="N142" i="2"/>
  <c r="O142" i="2"/>
  <c r="A143" i="2"/>
  <c r="N143" i="2"/>
  <c r="O143" i="2"/>
  <c r="A144" i="2"/>
  <c r="N144" i="2"/>
  <c r="O144" i="2"/>
  <c r="A145" i="2"/>
  <c r="N145" i="2"/>
  <c r="O145" i="2"/>
  <c r="A146" i="2"/>
  <c r="N146" i="2"/>
  <c r="O146" i="2"/>
  <c r="A147" i="2"/>
  <c r="N147" i="2"/>
  <c r="O147" i="2"/>
  <c r="A148" i="2"/>
  <c r="N148" i="2"/>
  <c r="O148" i="2"/>
  <c r="A149" i="2"/>
  <c r="D149" i="2"/>
  <c r="E149" i="2"/>
  <c r="H149" i="2"/>
  <c r="I149" i="2"/>
  <c r="J149" i="2"/>
  <c r="K149" i="2"/>
  <c r="L149" i="2"/>
  <c r="M149" i="2"/>
  <c r="N149" i="2"/>
  <c r="O149" i="2"/>
  <c r="A150" i="2"/>
  <c r="N150" i="2"/>
  <c r="O150" i="2"/>
  <c r="A151" i="2"/>
  <c r="N151" i="2"/>
  <c r="O151" i="2"/>
  <c r="A152" i="2"/>
  <c r="N152" i="2"/>
  <c r="O152" i="2"/>
  <c r="A153" i="2"/>
  <c r="N153" i="2"/>
  <c r="O153" i="2"/>
  <c r="A154" i="2"/>
  <c r="N154" i="2"/>
  <c r="O154" i="2"/>
  <c r="A155" i="2"/>
  <c r="N155" i="2"/>
  <c r="O155" i="2"/>
  <c r="A156" i="2"/>
  <c r="N156" i="2"/>
  <c r="O156" i="2"/>
  <c r="A157" i="2"/>
  <c r="D157" i="2"/>
  <c r="E157" i="2"/>
  <c r="H157" i="2"/>
  <c r="I157" i="2"/>
  <c r="J157" i="2"/>
  <c r="K157" i="2"/>
  <c r="L157" i="2"/>
  <c r="M157" i="2"/>
  <c r="N157" i="2"/>
  <c r="O157" i="2"/>
  <c r="A158" i="2"/>
  <c r="D158" i="2"/>
  <c r="E158" i="2"/>
  <c r="H158" i="2"/>
  <c r="I158" i="2"/>
  <c r="J158" i="2"/>
  <c r="K158" i="2"/>
  <c r="L158" i="2"/>
  <c r="M158" i="2"/>
  <c r="N158" i="2"/>
  <c r="O158" i="2"/>
  <c r="A159" i="2"/>
  <c r="N159" i="2"/>
  <c r="O159" i="2"/>
  <c r="A160" i="2"/>
  <c r="N160" i="2"/>
  <c r="O160" i="2"/>
  <c r="A161" i="2"/>
  <c r="N161" i="2"/>
  <c r="O161" i="2"/>
  <c r="A162" i="2"/>
  <c r="N162" i="2"/>
  <c r="O162" i="2"/>
  <c r="A163" i="2"/>
  <c r="N163" i="2"/>
  <c r="O163" i="2"/>
  <c r="A164" i="2"/>
  <c r="N164" i="2"/>
  <c r="O164" i="2"/>
  <c r="A165" i="2"/>
  <c r="N165" i="2"/>
  <c r="O165" i="2"/>
  <c r="A166" i="2"/>
  <c r="N166" i="2"/>
  <c r="O166" i="2"/>
  <c r="A167" i="2"/>
  <c r="N167" i="2"/>
  <c r="O167" i="2"/>
  <c r="A168" i="2"/>
  <c r="D168" i="2"/>
  <c r="E168" i="2"/>
  <c r="H168" i="2"/>
  <c r="I168" i="2"/>
  <c r="J168" i="2"/>
  <c r="K168" i="2"/>
  <c r="L168" i="2"/>
  <c r="M168" i="2"/>
  <c r="N168" i="2"/>
  <c r="O168" i="2"/>
  <c r="A169" i="2"/>
  <c r="N169" i="2"/>
  <c r="O169" i="2"/>
  <c r="A170" i="2"/>
  <c r="N170" i="2"/>
  <c r="O170" i="2"/>
  <c r="A171" i="2"/>
  <c r="N171" i="2"/>
  <c r="O171" i="2"/>
  <c r="A172" i="2"/>
  <c r="N172" i="2"/>
  <c r="O172" i="2"/>
  <c r="A173" i="2"/>
  <c r="N173" i="2"/>
  <c r="O173" i="2"/>
  <c r="A174" i="2"/>
  <c r="N174" i="2"/>
  <c r="O174" i="2"/>
  <c r="A175" i="2"/>
  <c r="N175" i="2"/>
  <c r="O175" i="2"/>
  <c r="A176" i="2"/>
  <c r="N176" i="2"/>
  <c r="O176" i="2"/>
  <c r="A177" i="2"/>
  <c r="D177" i="2"/>
  <c r="E177" i="2"/>
  <c r="H177" i="2"/>
  <c r="I177" i="2"/>
  <c r="J177" i="2"/>
  <c r="K177" i="2"/>
  <c r="L177" i="2"/>
  <c r="M177" i="2"/>
  <c r="N177" i="2"/>
  <c r="O177" i="2"/>
  <c r="A178" i="2"/>
  <c r="D178" i="2"/>
  <c r="E178" i="2"/>
  <c r="H178" i="2"/>
  <c r="I178" i="2"/>
  <c r="J178" i="2"/>
  <c r="K178" i="2"/>
  <c r="L178" i="2"/>
  <c r="M178" i="2"/>
  <c r="N178" i="2"/>
  <c r="O178" i="2"/>
  <c r="A179" i="2"/>
  <c r="D179" i="2"/>
  <c r="E179" i="2"/>
  <c r="H179" i="2"/>
  <c r="I179" i="2"/>
  <c r="J179" i="2"/>
  <c r="K179" i="2"/>
  <c r="L179" i="2"/>
  <c r="M179" i="2"/>
  <c r="N179" i="2"/>
  <c r="O179" i="2"/>
  <c r="A180" i="2"/>
  <c r="D180" i="2"/>
  <c r="E180" i="2"/>
  <c r="H180" i="2"/>
  <c r="I180" i="2"/>
  <c r="J180" i="2"/>
  <c r="K180" i="2"/>
  <c r="L180" i="2"/>
  <c r="M180" i="2"/>
  <c r="N180" i="2"/>
  <c r="O180" i="2"/>
  <c r="A181" i="2"/>
  <c r="N181" i="2"/>
  <c r="O181" i="2"/>
  <c r="A182" i="2"/>
  <c r="D182" i="2"/>
  <c r="E182" i="2"/>
  <c r="H182" i="2"/>
  <c r="I182" i="2"/>
  <c r="J182" i="2"/>
  <c r="K182" i="2"/>
  <c r="L182" i="2"/>
  <c r="M182" i="2"/>
  <c r="N182" i="2"/>
  <c r="O182" i="2"/>
  <c r="A183" i="2"/>
  <c r="N183" i="2"/>
  <c r="O183" i="2"/>
  <c r="A184" i="2"/>
  <c r="N184" i="2"/>
  <c r="O184" i="2"/>
  <c r="A185" i="2"/>
  <c r="N185" i="2"/>
  <c r="O185" i="2"/>
  <c r="A186" i="2"/>
  <c r="D186" i="2"/>
  <c r="E186" i="2"/>
  <c r="H186" i="2"/>
  <c r="I186" i="2"/>
  <c r="J186" i="2"/>
  <c r="K186" i="2"/>
  <c r="L186" i="2"/>
  <c r="M186" i="2"/>
  <c r="N186" i="2"/>
  <c r="O186" i="2"/>
  <c r="A187" i="2"/>
  <c r="N187" i="2"/>
  <c r="O187" i="2"/>
  <c r="A188" i="2"/>
  <c r="D188" i="2"/>
  <c r="E188" i="2"/>
  <c r="H188" i="2"/>
  <c r="I188" i="2"/>
  <c r="J188" i="2"/>
  <c r="K188" i="2"/>
  <c r="L188" i="2"/>
  <c r="M188" i="2"/>
  <c r="N188" i="2"/>
  <c r="O188" i="2"/>
  <c r="A189" i="2"/>
  <c r="N189" i="2"/>
  <c r="O189" i="2"/>
  <c r="A190" i="2"/>
  <c r="N190" i="2"/>
  <c r="O190" i="2"/>
  <c r="A191" i="2"/>
  <c r="N191" i="2"/>
  <c r="O191" i="2"/>
  <c r="A192" i="2"/>
  <c r="N192" i="2"/>
  <c r="O192" i="2"/>
  <c r="A193" i="2"/>
  <c r="D193" i="2"/>
  <c r="E193" i="2"/>
  <c r="H193" i="2"/>
  <c r="I193" i="2"/>
  <c r="J193" i="2"/>
  <c r="K193" i="2"/>
  <c r="L193" i="2"/>
  <c r="M193" i="2"/>
  <c r="N193" i="2"/>
  <c r="O193" i="2"/>
  <c r="A194" i="2"/>
  <c r="N194" i="2"/>
  <c r="O194" i="2"/>
  <c r="A195" i="2"/>
  <c r="D195" i="2"/>
  <c r="E195" i="2"/>
  <c r="H195" i="2"/>
  <c r="I195" i="2"/>
  <c r="J195" i="2"/>
  <c r="K195" i="2"/>
  <c r="L195" i="2"/>
  <c r="M195" i="2"/>
  <c r="N195" i="2"/>
  <c r="O195" i="2"/>
  <c r="A196" i="2"/>
  <c r="N196" i="2"/>
  <c r="O196" i="2"/>
  <c r="A197" i="2"/>
  <c r="D197" i="2"/>
  <c r="E197" i="2"/>
  <c r="H197" i="2"/>
  <c r="I197" i="2"/>
  <c r="J197" i="2"/>
  <c r="K197" i="2"/>
  <c r="L197" i="2"/>
  <c r="M197" i="2"/>
  <c r="N197" i="2"/>
  <c r="O197" i="2"/>
  <c r="A198" i="2"/>
  <c r="D198" i="2"/>
  <c r="E198" i="2"/>
  <c r="H198" i="2"/>
  <c r="I198" i="2"/>
  <c r="J198" i="2"/>
  <c r="K198" i="2"/>
  <c r="L198" i="2"/>
  <c r="M198" i="2"/>
  <c r="N198" i="2"/>
  <c r="O198" i="2"/>
  <c r="A199" i="2"/>
  <c r="N199" i="2"/>
  <c r="O199" i="2"/>
  <c r="A200" i="2"/>
  <c r="N200" i="2"/>
  <c r="O200" i="2"/>
  <c r="A201" i="2"/>
  <c r="N201" i="2"/>
  <c r="O201" i="2"/>
  <c r="A202" i="2"/>
  <c r="N202" i="2"/>
  <c r="O202" i="2"/>
  <c r="A203" i="2"/>
  <c r="N203" i="2"/>
  <c r="O203" i="2"/>
  <c r="A204" i="2"/>
  <c r="N204" i="2"/>
  <c r="O204" i="2"/>
  <c r="A205" i="2"/>
  <c r="N205" i="2"/>
  <c r="O205" i="2"/>
  <c r="A206" i="2"/>
  <c r="D206" i="2"/>
  <c r="E206" i="2"/>
  <c r="H206" i="2"/>
  <c r="I206" i="2"/>
  <c r="J206" i="2"/>
  <c r="K206" i="2"/>
  <c r="L206" i="2"/>
  <c r="M206" i="2"/>
  <c r="N206" i="2"/>
  <c r="O206" i="2"/>
  <c r="A207" i="2"/>
  <c r="N207" i="2"/>
  <c r="O207" i="2"/>
  <c r="A208" i="2"/>
  <c r="N208" i="2"/>
  <c r="O208" i="2"/>
  <c r="A209" i="2"/>
  <c r="N209" i="2"/>
  <c r="O209" i="2"/>
  <c r="A210" i="2"/>
  <c r="N210" i="2"/>
  <c r="O210" i="2"/>
  <c r="A211" i="2"/>
  <c r="N211" i="2"/>
  <c r="O211" i="2"/>
  <c r="A212" i="2"/>
  <c r="D212" i="2"/>
  <c r="E212" i="2"/>
  <c r="H212" i="2"/>
  <c r="I212" i="2"/>
  <c r="J212" i="2"/>
  <c r="K212" i="2"/>
  <c r="L212" i="2"/>
  <c r="M212" i="2"/>
  <c r="N212" i="2"/>
  <c r="O212" i="2"/>
  <c r="A213" i="2"/>
  <c r="N213" i="2"/>
  <c r="O213" i="2"/>
  <c r="A214" i="2"/>
  <c r="N214" i="2"/>
  <c r="O214" i="2"/>
  <c r="A215" i="2"/>
  <c r="N215" i="2"/>
  <c r="O215" i="2"/>
  <c r="A216" i="2"/>
  <c r="N216" i="2"/>
  <c r="O216" i="2"/>
  <c r="A217" i="2"/>
  <c r="N217" i="2"/>
  <c r="O217" i="2"/>
  <c r="A218" i="2"/>
  <c r="N218" i="2"/>
  <c r="O218" i="2"/>
  <c r="A219" i="2"/>
  <c r="N219" i="2"/>
  <c r="O219" i="2"/>
  <c r="A220" i="2"/>
  <c r="N220" i="2"/>
  <c r="O220" i="2"/>
  <c r="A221" i="2"/>
  <c r="D221" i="2"/>
  <c r="E221" i="2"/>
  <c r="H221" i="2"/>
  <c r="I221" i="2"/>
  <c r="J221" i="2"/>
  <c r="K221" i="2"/>
  <c r="L221" i="2"/>
  <c r="M221" i="2"/>
  <c r="N221" i="2"/>
  <c r="O221" i="2"/>
  <c r="A222" i="2"/>
  <c r="N222" i="2"/>
  <c r="O222" i="2"/>
  <c r="A223" i="2"/>
  <c r="N223" i="2"/>
  <c r="O223" i="2"/>
  <c r="A224" i="2"/>
  <c r="N224" i="2"/>
  <c r="O224" i="2"/>
  <c r="A225" i="2"/>
  <c r="N225" i="2"/>
  <c r="O225" i="2"/>
  <c r="A226" i="2"/>
  <c r="N226" i="2"/>
  <c r="O226" i="2"/>
  <c r="A227" i="2"/>
  <c r="N227" i="2"/>
  <c r="O227" i="2"/>
  <c r="A228" i="2"/>
  <c r="N228" i="2"/>
  <c r="O228" i="2"/>
  <c r="A229" i="2"/>
  <c r="D229" i="2"/>
  <c r="E229" i="2"/>
  <c r="H229" i="2"/>
  <c r="I229" i="2"/>
  <c r="J229" i="2"/>
  <c r="K229" i="2"/>
  <c r="L229" i="2"/>
  <c r="M229" i="2"/>
  <c r="N229" i="2"/>
  <c r="O229" i="2"/>
  <c r="A230" i="2"/>
  <c r="N230" i="2"/>
  <c r="O230" i="2"/>
  <c r="A231" i="2"/>
  <c r="N231" i="2"/>
  <c r="O231" i="2"/>
  <c r="A232" i="2"/>
  <c r="D232" i="2"/>
  <c r="E232" i="2"/>
  <c r="H232" i="2"/>
  <c r="I232" i="2"/>
  <c r="J232" i="2"/>
  <c r="K232" i="2"/>
  <c r="L232" i="2"/>
  <c r="M232" i="2"/>
  <c r="N232" i="2"/>
  <c r="O232" i="2"/>
  <c r="A233" i="2"/>
  <c r="N233" i="2"/>
  <c r="O233" i="2"/>
  <c r="A234" i="2"/>
  <c r="N234" i="2"/>
  <c r="O234" i="2"/>
  <c r="A235" i="2"/>
  <c r="N235" i="2"/>
  <c r="O235" i="2"/>
  <c r="A236" i="2"/>
  <c r="N236" i="2"/>
  <c r="O236" i="2"/>
  <c r="A237" i="2"/>
  <c r="N237" i="2"/>
  <c r="O237" i="2"/>
  <c r="A238" i="2"/>
  <c r="N238" i="2"/>
  <c r="O238" i="2"/>
  <c r="A239" i="2"/>
  <c r="N239" i="2"/>
  <c r="O239" i="2"/>
  <c r="A240" i="2"/>
  <c r="N240" i="2"/>
  <c r="O240" i="2"/>
  <c r="A241" i="2"/>
  <c r="N241" i="2"/>
  <c r="O241" i="2"/>
  <c r="A242" i="2"/>
  <c r="D242" i="2"/>
  <c r="E242" i="2"/>
  <c r="H242" i="2"/>
  <c r="I242" i="2"/>
  <c r="J242" i="2"/>
  <c r="K242" i="2"/>
  <c r="L242" i="2"/>
  <c r="M242" i="2"/>
  <c r="N242" i="2"/>
  <c r="O242" i="2"/>
  <c r="A243" i="2"/>
  <c r="D243" i="2"/>
  <c r="E243" i="2"/>
  <c r="H243" i="2"/>
  <c r="I243" i="2"/>
  <c r="J243" i="2"/>
  <c r="K243" i="2"/>
  <c r="L243" i="2"/>
  <c r="M243" i="2"/>
  <c r="N243" i="2"/>
  <c r="O243" i="2"/>
  <c r="A244" i="2"/>
  <c r="N244" i="2"/>
  <c r="O244" i="2"/>
  <c r="A245" i="2"/>
  <c r="N245" i="2"/>
  <c r="O245" i="2"/>
  <c r="A246" i="2"/>
  <c r="N246" i="2"/>
  <c r="O246" i="2"/>
  <c r="A247" i="2"/>
  <c r="D247" i="2"/>
  <c r="E247" i="2"/>
  <c r="H247" i="2"/>
  <c r="I247" i="2"/>
  <c r="J247" i="2"/>
  <c r="K247" i="2"/>
  <c r="L247" i="2"/>
  <c r="M247" i="2"/>
  <c r="N247" i="2"/>
  <c r="O247" i="2"/>
  <c r="A248" i="2"/>
  <c r="N248" i="2"/>
  <c r="O248" i="2"/>
  <c r="A249" i="2"/>
  <c r="D249" i="2"/>
  <c r="E249" i="2"/>
  <c r="H249" i="2"/>
  <c r="I249" i="2"/>
  <c r="J249" i="2"/>
  <c r="K249" i="2"/>
  <c r="L249" i="2"/>
  <c r="M249" i="2"/>
  <c r="N249" i="2"/>
  <c r="O249" i="2"/>
  <c r="A250" i="2"/>
  <c r="N250" i="2"/>
  <c r="O250" i="2"/>
  <c r="A251" i="2"/>
  <c r="D251" i="2"/>
  <c r="E251" i="2"/>
  <c r="H251" i="2"/>
  <c r="I251" i="2"/>
  <c r="J251" i="2"/>
  <c r="K251" i="2"/>
  <c r="L251" i="2"/>
  <c r="M251" i="2"/>
  <c r="N251" i="2"/>
  <c r="O251" i="2"/>
  <c r="A252" i="2"/>
  <c r="N252" i="2"/>
  <c r="O252" i="2"/>
  <c r="A253" i="2"/>
  <c r="N253" i="2"/>
  <c r="O253" i="2"/>
  <c r="A254" i="2"/>
  <c r="N254" i="2"/>
  <c r="O254" i="2"/>
  <c r="A255" i="2"/>
  <c r="D255" i="2"/>
  <c r="E255" i="2"/>
  <c r="H255" i="2"/>
  <c r="I255" i="2"/>
  <c r="J255" i="2"/>
  <c r="K255" i="2"/>
  <c r="L255" i="2"/>
  <c r="M255" i="2"/>
  <c r="N255" i="2"/>
  <c r="O255" i="2"/>
  <c r="A256" i="2"/>
  <c r="N256" i="2"/>
  <c r="O256" i="2"/>
  <c r="A257" i="2"/>
  <c r="D257" i="2"/>
  <c r="E257" i="2"/>
  <c r="H257" i="2"/>
  <c r="I257" i="2"/>
  <c r="J257" i="2"/>
  <c r="K257" i="2"/>
  <c r="L257" i="2"/>
  <c r="M257" i="2"/>
  <c r="N257" i="2"/>
  <c r="O257" i="2"/>
  <c r="A258" i="2"/>
  <c r="D258" i="2"/>
  <c r="E258" i="2"/>
  <c r="H258" i="2"/>
  <c r="I258" i="2"/>
  <c r="J258" i="2"/>
  <c r="K258" i="2"/>
  <c r="L258" i="2"/>
  <c r="M258" i="2"/>
  <c r="N258" i="2"/>
  <c r="O258" i="2"/>
  <c r="A259" i="2"/>
  <c r="N259" i="2"/>
  <c r="O259" i="2"/>
  <c r="A260" i="2"/>
  <c r="N260" i="2"/>
  <c r="O260" i="2"/>
  <c r="A261" i="2"/>
  <c r="N261" i="2"/>
  <c r="O261" i="2"/>
  <c r="A262" i="2"/>
  <c r="N262" i="2"/>
  <c r="O262" i="2"/>
  <c r="A263" i="2"/>
  <c r="N263" i="2"/>
  <c r="O263" i="2"/>
  <c r="A264" i="2"/>
  <c r="N264" i="2"/>
  <c r="O264" i="2"/>
  <c r="A265" i="2"/>
  <c r="N265" i="2"/>
  <c r="O265" i="2"/>
  <c r="A266" i="2"/>
  <c r="N266" i="2"/>
  <c r="O266" i="2"/>
  <c r="A267" i="2"/>
  <c r="N267" i="2"/>
  <c r="O267" i="2"/>
  <c r="A268" i="2"/>
  <c r="D268" i="2"/>
  <c r="E268" i="2"/>
  <c r="H268" i="2"/>
  <c r="I268" i="2"/>
  <c r="J268" i="2"/>
  <c r="K268" i="2"/>
  <c r="L268" i="2"/>
  <c r="M268" i="2"/>
  <c r="N268" i="2"/>
  <c r="O268" i="2"/>
  <c r="A269" i="2"/>
  <c r="N269" i="2"/>
  <c r="O269" i="2"/>
  <c r="A270" i="2"/>
  <c r="N270" i="2"/>
  <c r="O270" i="2"/>
  <c r="A271" i="2"/>
  <c r="N271" i="2"/>
  <c r="O271" i="2"/>
  <c r="A272" i="2"/>
  <c r="N272" i="2"/>
  <c r="O272" i="2"/>
  <c r="A273" i="2"/>
  <c r="N273" i="2"/>
  <c r="O273" i="2"/>
  <c r="A274" i="2"/>
  <c r="N274" i="2"/>
  <c r="O274" i="2"/>
  <c r="A275" i="2"/>
  <c r="D275" i="2"/>
  <c r="E275" i="2"/>
  <c r="H275" i="2"/>
  <c r="I275" i="2"/>
  <c r="J275" i="2"/>
  <c r="K275" i="2"/>
  <c r="L275" i="2"/>
  <c r="M275" i="2"/>
  <c r="N275" i="2"/>
  <c r="O275" i="2"/>
  <c r="A276" i="2"/>
  <c r="N276" i="2"/>
  <c r="O276" i="2"/>
  <c r="A277" i="2"/>
  <c r="D277" i="2"/>
  <c r="E277" i="2"/>
  <c r="H277" i="2"/>
  <c r="I277" i="2"/>
  <c r="J277" i="2"/>
  <c r="K277" i="2"/>
  <c r="L277" i="2"/>
  <c r="M277" i="2"/>
  <c r="N277" i="2"/>
  <c r="O277" i="2"/>
  <c r="A278" i="2"/>
  <c r="N278" i="2"/>
  <c r="O278" i="2"/>
  <c r="A279" i="2"/>
  <c r="N279" i="2"/>
  <c r="O279" i="2"/>
  <c r="A280" i="2"/>
  <c r="N280" i="2"/>
  <c r="O280" i="2"/>
  <c r="A281" i="2"/>
  <c r="D281" i="2"/>
  <c r="E281" i="2"/>
  <c r="H281" i="2"/>
  <c r="I281" i="2"/>
  <c r="J281" i="2"/>
  <c r="K281" i="2"/>
  <c r="L281" i="2"/>
  <c r="M281" i="2"/>
  <c r="N281" i="2"/>
  <c r="O281" i="2"/>
  <c r="A282" i="2"/>
  <c r="D282" i="2"/>
  <c r="E282" i="2"/>
  <c r="H282" i="2"/>
  <c r="I282" i="2"/>
  <c r="J282" i="2"/>
  <c r="K282" i="2"/>
  <c r="L282" i="2"/>
  <c r="M282" i="2"/>
  <c r="N282" i="2"/>
  <c r="O282" i="2"/>
  <c r="A283" i="2"/>
  <c r="N283" i="2"/>
  <c r="O283" i="2"/>
  <c r="A284" i="2"/>
  <c r="N284" i="2"/>
  <c r="O284" i="2"/>
  <c r="A285" i="2"/>
  <c r="D285" i="2"/>
  <c r="E285" i="2"/>
  <c r="H285" i="2"/>
  <c r="I285" i="2"/>
  <c r="J285" i="2"/>
  <c r="K285" i="2"/>
  <c r="L285" i="2"/>
  <c r="M285" i="2"/>
  <c r="N285" i="2"/>
  <c r="O285" i="2"/>
  <c r="A286" i="2"/>
  <c r="N286" i="2"/>
  <c r="O286" i="2"/>
  <c r="A287" i="2"/>
  <c r="N287" i="2"/>
  <c r="O287" i="2"/>
  <c r="A288" i="2"/>
  <c r="D288" i="2"/>
  <c r="E288" i="2"/>
  <c r="H288" i="2"/>
  <c r="I288" i="2"/>
  <c r="J288" i="2"/>
  <c r="K288" i="2"/>
  <c r="L288" i="2"/>
  <c r="M288" i="2"/>
  <c r="N288" i="2"/>
  <c r="O288" i="2"/>
  <c r="A289" i="2"/>
  <c r="N289" i="2"/>
  <c r="O289" i="2"/>
  <c r="A290" i="2"/>
  <c r="N290" i="2"/>
  <c r="O290" i="2"/>
  <c r="A291" i="2"/>
  <c r="D291" i="2"/>
  <c r="E291" i="2"/>
  <c r="H291" i="2"/>
  <c r="I291" i="2"/>
  <c r="J291" i="2"/>
  <c r="K291" i="2"/>
  <c r="L291" i="2"/>
  <c r="M291" i="2"/>
  <c r="N291" i="2"/>
  <c r="O291" i="2"/>
  <c r="A292" i="2"/>
  <c r="N292" i="2"/>
  <c r="O292" i="2"/>
  <c r="A293" i="2"/>
  <c r="N293" i="2"/>
  <c r="O293" i="2"/>
  <c r="A294" i="2"/>
  <c r="D294" i="2"/>
  <c r="E294" i="2"/>
  <c r="H294" i="2"/>
  <c r="I294" i="2"/>
  <c r="J294" i="2"/>
  <c r="K294" i="2"/>
  <c r="L294" i="2"/>
  <c r="M294" i="2"/>
  <c r="N294" i="2"/>
  <c r="O294" i="2"/>
  <c r="A295" i="2"/>
  <c r="D295" i="2"/>
  <c r="E295" i="2"/>
  <c r="H295" i="2"/>
  <c r="I295" i="2"/>
  <c r="J295" i="2"/>
  <c r="K295" i="2"/>
  <c r="L295" i="2"/>
  <c r="M295" i="2"/>
  <c r="N295" i="2"/>
  <c r="O295" i="2"/>
  <c r="A296" i="2"/>
  <c r="N296" i="2"/>
  <c r="O296" i="2"/>
  <c r="A297" i="2"/>
  <c r="N297" i="2"/>
  <c r="O297" i="2"/>
  <c r="A298" i="2"/>
  <c r="D298" i="2"/>
  <c r="E298" i="2"/>
  <c r="H298" i="2"/>
  <c r="I298" i="2"/>
  <c r="J298" i="2"/>
  <c r="K298" i="2"/>
  <c r="L298" i="2"/>
  <c r="M298" i="2"/>
  <c r="N298" i="2"/>
  <c r="O298" i="2"/>
  <c r="A299" i="2"/>
  <c r="N299" i="2"/>
  <c r="O299" i="2"/>
  <c r="A300" i="2"/>
  <c r="N300" i="2"/>
  <c r="O300" i="2"/>
  <c r="A301" i="2"/>
  <c r="D301" i="2"/>
  <c r="E301" i="2"/>
  <c r="H301" i="2"/>
  <c r="I301" i="2"/>
  <c r="J301" i="2"/>
  <c r="K301" i="2"/>
  <c r="L301" i="2"/>
  <c r="M301" i="2"/>
  <c r="N301" i="2"/>
  <c r="O301" i="2"/>
  <c r="A302" i="2"/>
  <c r="N302" i="2"/>
  <c r="O302" i="2"/>
  <c r="A303" i="2"/>
  <c r="N303" i="2"/>
  <c r="O303" i="2"/>
  <c r="A304" i="2"/>
  <c r="D304" i="2"/>
  <c r="E304" i="2"/>
  <c r="H304" i="2"/>
  <c r="I304" i="2"/>
  <c r="J304" i="2"/>
  <c r="K304" i="2"/>
  <c r="L304" i="2"/>
  <c r="M304" i="2"/>
  <c r="N304" i="2"/>
  <c r="O304" i="2"/>
  <c r="A305" i="2"/>
  <c r="N305" i="2"/>
  <c r="O305" i="2"/>
  <c r="A306" i="2"/>
  <c r="N306" i="2"/>
  <c r="O306" i="2"/>
  <c r="A307" i="2"/>
  <c r="D307" i="2"/>
  <c r="E307" i="2"/>
  <c r="H307" i="2"/>
  <c r="I307" i="2"/>
  <c r="J307" i="2"/>
  <c r="K307" i="2"/>
  <c r="L307" i="2"/>
  <c r="M307" i="2"/>
  <c r="N307" i="2"/>
  <c r="O307" i="2"/>
  <c r="A308" i="2"/>
  <c r="N308" i="2"/>
  <c r="O308" i="2"/>
  <c r="A309" i="2"/>
  <c r="N309" i="2"/>
  <c r="O309" i="2"/>
  <c r="A310" i="2"/>
  <c r="D310" i="2"/>
  <c r="E310" i="2"/>
  <c r="H310" i="2"/>
  <c r="I310" i="2"/>
  <c r="J310" i="2"/>
  <c r="K310" i="2"/>
  <c r="L310" i="2"/>
  <c r="M310" i="2"/>
  <c r="N310" i="2"/>
  <c r="O310" i="2"/>
  <c r="A311" i="2"/>
  <c r="D311" i="2"/>
  <c r="E311" i="2"/>
  <c r="H311" i="2"/>
  <c r="I311" i="2"/>
  <c r="J311" i="2"/>
  <c r="K311" i="2"/>
  <c r="L311" i="2"/>
  <c r="M311" i="2"/>
  <c r="N311" i="2"/>
  <c r="O311" i="2"/>
  <c r="A312" i="2"/>
  <c r="N312" i="2"/>
  <c r="O312" i="2"/>
  <c r="A313" i="2"/>
  <c r="N313" i="2"/>
  <c r="O313" i="2"/>
  <c r="A314" i="2"/>
  <c r="N314" i="2"/>
  <c r="O314" i="2"/>
  <c r="A315" i="2"/>
  <c r="D315" i="2"/>
  <c r="E315" i="2"/>
  <c r="H315" i="2"/>
  <c r="I315" i="2"/>
  <c r="J315" i="2"/>
  <c r="K315" i="2"/>
  <c r="L315" i="2"/>
  <c r="M315" i="2"/>
  <c r="N315" i="2"/>
  <c r="O315" i="2"/>
  <c r="A316" i="2"/>
  <c r="N316" i="2"/>
  <c r="O316" i="2"/>
  <c r="A317" i="2"/>
  <c r="N317" i="2"/>
  <c r="O317" i="2"/>
  <c r="A318" i="2"/>
  <c r="N318" i="2"/>
  <c r="O318" i="2"/>
  <c r="A319" i="2"/>
  <c r="N319" i="2"/>
  <c r="O319" i="2"/>
  <c r="A320" i="2"/>
  <c r="N320" i="2"/>
  <c r="O320" i="2"/>
  <c r="A321" i="2"/>
  <c r="N321" i="2"/>
  <c r="O321" i="2"/>
  <c r="A322" i="2"/>
  <c r="N322" i="2"/>
  <c r="O322" i="2"/>
  <c r="A323" i="2"/>
  <c r="N323" i="2"/>
  <c r="O323" i="2"/>
  <c r="A324" i="2"/>
  <c r="N324" i="2"/>
  <c r="O324" i="2"/>
  <c r="A325" i="2"/>
  <c r="D325" i="2"/>
  <c r="E325" i="2"/>
  <c r="H325" i="2"/>
  <c r="I325" i="2"/>
  <c r="J325" i="2"/>
  <c r="K325" i="2"/>
  <c r="L325" i="2"/>
  <c r="M325" i="2"/>
  <c r="N325" i="2"/>
  <c r="O325" i="2"/>
  <c r="A326" i="2"/>
  <c r="D326" i="2"/>
  <c r="E326" i="2"/>
  <c r="H326" i="2"/>
  <c r="I326" i="2"/>
  <c r="J326" i="2"/>
  <c r="K326" i="2"/>
  <c r="L326" i="2"/>
  <c r="M326" i="2"/>
  <c r="N326" i="2"/>
  <c r="O326" i="2"/>
  <c r="A327" i="2"/>
  <c r="N327" i="2"/>
  <c r="O327" i="2"/>
  <c r="A328" i="2"/>
  <c r="N328" i="2"/>
  <c r="O328" i="2"/>
  <c r="A329" i="2"/>
  <c r="D329" i="2"/>
  <c r="E329" i="2"/>
  <c r="H329" i="2"/>
  <c r="I329" i="2"/>
  <c r="J329" i="2"/>
  <c r="K329" i="2"/>
  <c r="L329" i="2"/>
  <c r="M329" i="2"/>
  <c r="N329" i="2"/>
  <c r="O329" i="2"/>
  <c r="A330" i="2"/>
  <c r="N330" i="2"/>
  <c r="O330" i="2"/>
  <c r="A331" i="2"/>
  <c r="N331" i="2"/>
  <c r="O331" i="2"/>
  <c r="A332" i="2"/>
  <c r="N332" i="2"/>
  <c r="O332" i="2"/>
  <c r="A333" i="2"/>
  <c r="D333" i="2"/>
  <c r="E333" i="2"/>
  <c r="H333" i="2"/>
  <c r="I333" i="2"/>
  <c r="J333" i="2"/>
  <c r="K333" i="2"/>
  <c r="L333" i="2"/>
  <c r="M333" i="2"/>
  <c r="N333" i="2"/>
  <c r="O333" i="2"/>
  <c r="A334" i="2"/>
  <c r="N334" i="2"/>
  <c r="O334" i="2"/>
  <c r="A335" i="2"/>
  <c r="D335" i="2"/>
  <c r="E335" i="2"/>
  <c r="H335" i="2"/>
  <c r="I335" i="2"/>
  <c r="J335" i="2"/>
  <c r="K335" i="2"/>
  <c r="L335" i="2"/>
  <c r="M335" i="2"/>
  <c r="N335" i="2"/>
  <c r="O335" i="2"/>
  <c r="A336" i="2"/>
  <c r="N336" i="2"/>
  <c r="O336" i="2"/>
  <c r="A337" i="2"/>
  <c r="N337" i="2"/>
  <c r="O337" i="2"/>
  <c r="A338" i="2"/>
  <c r="D338" i="2"/>
  <c r="E338" i="2"/>
  <c r="H338" i="2"/>
  <c r="I338" i="2"/>
  <c r="J338" i="2"/>
  <c r="K338" i="2"/>
  <c r="L338" i="2"/>
  <c r="M338" i="2"/>
  <c r="N338" i="2"/>
  <c r="O338" i="2"/>
  <c r="A339" i="2"/>
  <c r="N339" i="2"/>
  <c r="O339" i="2"/>
  <c r="A340" i="2"/>
  <c r="D340" i="2"/>
  <c r="E340" i="2"/>
  <c r="H340" i="2"/>
  <c r="I340" i="2"/>
  <c r="J340" i="2"/>
  <c r="K340" i="2"/>
  <c r="L340" i="2"/>
  <c r="M340" i="2"/>
  <c r="N340" i="2"/>
  <c r="O340" i="2"/>
  <c r="A341" i="2"/>
  <c r="N341" i="2"/>
  <c r="O341" i="2"/>
  <c r="A342" i="2"/>
  <c r="D342" i="2"/>
  <c r="E342" i="2"/>
  <c r="H342" i="2"/>
  <c r="I342" i="2"/>
  <c r="J342" i="2"/>
  <c r="K342" i="2"/>
  <c r="L342" i="2"/>
  <c r="M342" i="2"/>
  <c r="N342" i="2"/>
  <c r="O342" i="2"/>
  <c r="A343" i="2"/>
  <c r="D343" i="2"/>
  <c r="E343" i="2"/>
  <c r="H343" i="2"/>
  <c r="I343" i="2"/>
  <c r="J343" i="2"/>
  <c r="K343" i="2"/>
  <c r="L343" i="2"/>
  <c r="M343" i="2"/>
  <c r="N343" i="2"/>
  <c r="O343" i="2"/>
  <c r="A344" i="2"/>
  <c r="D344" i="2"/>
  <c r="E344" i="2"/>
  <c r="H344" i="2"/>
  <c r="I344" i="2"/>
  <c r="J344" i="2"/>
  <c r="K344" i="2"/>
  <c r="L344" i="2"/>
  <c r="M344" i="2"/>
  <c r="N344" i="2"/>
  <c r="O344" i="2"/>
  <c r="A345" i="2"/>
  <c r="N345" i="2"/>
  <c r="O345" i="2"/>
  <c r="A346" i="2"/>
  <c r="N346" i="2"/>
  <c r="O346" i="2"/>
  <c r="A347" i="2"/>
  <c r="N347" i="2"/>
  <c r="O347" i="2"/>
  <c r="A348" i="2"/>
  <c r="N348" i="2"/>
  <c r="O348" i="2"/>
  <c r="A349" i="2"/>
  <c r="D349" i="2"/>
  <c r="E349" i="2"/>
  <c r="H349" i="2"/>
  <c r="I349" i="2"/>
  <c r="J349" i="2"/>
  <c r="K349" i="2"/>
  <c r="L349" i="2"/>
  <c r="M349" i="2"/>
  <c r="N349" i="2"/>
  <c r="O349" i="2"/>
  <c r="A350" i="2"/>
  <c r="N350" i="2"/>
  <c r="O350" i="2"/>
  <c r="A351" i="2"/>
  <c r="N351" i="2"/>
  <c r="O351" i="2"/>
  <c r="A352" i="2"/>
  <c r="N352" i="2"/>
  <c r="O352" i="2"/>
  <c r="A353" i="2"/>
  <c r="N353" i="2"/>
  <c r="O353" i="2"/>
  <c r="A354" i="2"/>
  <c r="N354" i="2"/>
  <c r="O354" i="2"/>
  <c r="A355" i="2"/>
  <c r="N355" i="2"/>
  <c r="O355" i="2"/>
  <c r="A356" i="2"/>
  <c r="N356" i="2"/>
  <c r="O356" i="2"/>
  <c r="A357" i="2"/>
  <c r="N357" i="2"/>
  <c r="O357" i="2"/>
  <c r="A358" i="2"/>
  <c r="N358" i="2"/>
  <c r="O358" i="2"/>
  <c r="A359" i="2"/>
  <c r="D359" i="2"/>
  <c r="E359" i="2"/>
  <c r="H359" i="2"/>
  <c r="I359" i="2"/>
  <c r="J359" i="2"/>
  <c r="K359" i="2"/>
  <c r="L359" i="2"/>
  <c r="M359" i="2"/>
  <c r="N359" i="2"/>
  <c r="O359" i="2"/>
  <c r="A360" i="2"/>
  <c r="N360" i="2"/>
  <c r="O360" i="2"/>
  <c r="A361" i="2"/>
  <c r="D361" i="2"/>
  <c r="E361" i="2"/>
  <c r="H361" i="2"/>
  <c r="I361" i="2"/>
  <c r="J361" i="2"/>
  <c r="K361" i="2"/>
  <c r="L361" i="2"/>
  <c r="M361" i="2"/>
  <c r="N361" i="2"/>
  <c r="O361" i="2"/>
  <c r="A362" i="2"/>
  <c r="N362" i="2"/>
  <c r="O362" i="2"/>
  <c r="A363" i="2"/>
  <c r="D363" i="2"/>
  <c r="E363" i="2"/>
  <c r="H363" i="2"/>
  <c r="I363" i="2"/>
  <c r="J363" i="2"/>
  <c r="K363" i="2"/>
  <c r="L363" i="2"/>
  <c r="M363" i="2"/>
  <c r="N363" i="2"/>
  <c r="O363" i="2"/>
  <c r="A364" i="2"/>
  <c r="N364" i="2"/>
  <c r="O364" i="2"/>
  <c r="A365" i="2"/>
  <c r="D365" i="2"/>
  <c r="E365" i="2"/>
  <c r="H365" i="2"/>
  <c r="I365" i="2"/>
  <c r="J365" i="2"/>
  <c r="K365" i="2"/>
  <c r="L365" i="2"/>
  <c r="M365" i="2"/>
  <c r="N365" i="2"/>
  <c r="O365" i="2"/>
  <c r="A366" i="2"/>
  <c r="D366" i="2"/>
  <c r="E366" i="2"/>
  <c r="H366" i="2"/>
  <c r="I366" i="2"/>
  <c r="J366" i="2"/>
  <c r="K366" i="2"/>
  <c r="L366" i="2"/>
  <c r="M366" i="2"/>
  <c r="N366" i="2"/>
  <c r="O366" i="2"/>
  <c r="A367" i="2"/>
  <c r="N367" i="2"/>
  <c r="O367" i="2"/>
  <c r="A368" i="2"/>
  <c r="D368" i="2"/>
  <c r="E368" i="2"/>
  <c r="H368" i="2"/>
  <c r="I368" i="2"/>
  <c r="J368" i="2"/>
  <c r="K368" i="2"/>
  <c r="L368" i="2"/>
  <c r="M368" i="2"/>
  <c r="N368" i="2"/>
  <c r="O368" i="2"/>
  <c r="A369" i="2"/>
  <c r="N369" i="2"/>
  <c r="O369" i="2"/>
  <c r="A370" i="2"/>
  <c r="N370" i="2"/>
  <c r="O370" i="2"/>
  <c r="A371" i="2"/>
  <c r="N371" i="2"/>
  <c r="O371" i="2"/>
  <c r="A372" i="2"/>
  <c r="D372" i="2"/>
  <c r="E372" i="2"/>
  <c r="H372" i="2"/>
  <c r="I372" i="2"/>
  <c r="J372" i="2"/>
  <c r="K372" i="2"/>
  <c r="L372" i="2"/>
  <c r="M372" i="2"/>
  <c r="N372" i="2"/>
  <c r="O372" i="2"/>
  <c r="A373" i="2"/>
  <c r="N373" i="2"/>
  <c r="O373" i="2"/>
  <c r="A374" i="2"/>
  <c r="D374" i="2"/>
  <c r="E374" i="2"/>
  <c r="H374" i="2"/>
  <c r="I374" i="2"/>
  <c r="J374" i="2"/>
  <c r="K374" i="2"/>
  <c r="L374" i="2"/>
  <c r="M374" i="2"/>
  <c r="N374" i="2"/>
  <c r="O374" i="2"/>
  <c r="A375" i="2"/>
  <c r="D375" i="2"/>
  <c r="E375" i="2"/>
  <c r="H375" i="2"/>
  <c r="I375" i="2"/>
  <c r="J375" i="2"/>
  <c r="K375" i="2"/>
  <c r="L375" i="2"/>
  <c r="M375" i="2"/>
  <c r="N375" i="2"/>
  <c r="O375" i="2"/>
  <c r="A376" i="2"/>
  <c r="N376" i="2"/>
  <c r="O376" i="2"/>
  <c r="A377" i="2"/>
  <c r="D377" i="2"/>
  <c r="E377" i="2"/>
  <c r="H377" i="2"/>
  <c r="I377" i="2"/>
  <c r="J377" i="2"/>
  <c r="K377" i="2"/>
  <c r="L377" i="2"/>
  <c r="M377" i="2"/>
  <c r="N377" i="2"/>
  <c r="O377" i="2"/>
  <c r="A378" i="2"/>
  <c r="D378" i="2"/>
  <c r="E378" i="2"/>
  <c r="H378" i="2"/>
  <c r="I378" i="2"/>
  <c r="J378" i="2"/>
  <c r="K378" i="2"/>
  <c r="L378" i="2"/>
  <c r="M378" i="2"/>
  <c r="N378" i="2"/>
  <c r="O378" i="2"/>
  <c r="A379" i="2"/>
  <c r="N379" i="2"/>
  <c r="O379" i="2"/>
  <c r="A380" i="2"/>
  <c r="D380" i="2"/>
  <c r="E380" i="2"/>
  <c r="H380" i="2"/>
  <c r="I380" i="2"/>
  <c r="J380" i="2"/>
  <c r="K380" i="2"/>
  <c r="L380" i="2"/>
  <c r="M380" i="2"/>
  <c r="N380" i="2"/>
  <c r="O380" i="2"/>
  <c r="A381" i="2"/>
  <c r="N381" i="2"/>
  <c r="O381" i="2"/>
  <c r="A382" i="2"/>
  <c r="D382" i="2"/>
  <c r="E382" i="2"/>
  <c r="H382" i="2"/>
  <c r="I382" i="2"/>
  <c r="J382" i="2"/>
  <c r="K382" i="2"/>
  <c r="L382" i="2"/>
  <c r="M382" i="2"/>
  <c r="N382" i="2"/>
  <c r="O382" i="2"/>
  <c r="A383" i="2"/>
  <c r="N383" i="2"/>
  <c r="O383" i="2"/>
  <c r="A384" i="2"/>
  <c r="N384" i="2"/>
  <c r="O384" i="2"/>
  <c r="A385" i="2"/>
  <c r="D385" i="2"/>
  <c r="E385" i="2"/>
  <c r="H385" i="2"/>
  <c r="I385" i="2"/>
  <c r="J385" i="2"/>
  <c r="K385" i="2"/>
  <c r="L385" i="2"/>
  <c r="M385" i="2"/>
  <c r="N385" i="2"/>
  <c r="O385" i="2"/>
  <c r="A386" i="2"/>
  <c r="D386" i="2"/>
  <c r="E386" i="2"/>
  <c r="H386" i="2"/>
  <c r="I386" i="2"/>
  <c r="J386" i="2"/>
  <c r="K386" i="2"/>
  <c r="L386" i="2"/>
  <c r="M386" i="2"/>
  <c r="N386" i="2"/>
  <c r="O386" i="2"/>
  <c r="A387" i="2"/>
  <c r="N387" i="2"/>
  <c r="O387" i="2"/>
  <c r="A388" i="2"/>
  <c r="D388" i="2"/>
  <c r="E388" i="2"/>
  <c r="H388" i="2"/>
  <c r="I388" i="2"/>
  <c r="J388" i="2"/>
  <c r="K388" i="2"/>
  <c r="L388" i="2"/>
  <c r="M388" i="2"/>
  <c r="N388" i="2"/>
  <c r="O388" i="2"/>
  <c r="A389" i="2"/>
  <c r="D389" i="2"/>
  <c r="E389" i="2"/>
  <c r="H389" i="2"/>
  <c r="I389" i="2"/>
  <c r="J389" i="2"/>
  <c r="K389" i="2"/>
  <c r="L389" i="2"/>
  <c r="M389" i="2"/>
  <c r="N389" i="2"/>
  <c r="O389" i="2"/>
  <c r="A390" i="2"/>
  <c r="D390" i="2"/>
  <c r="E390" i="2"/>
  <c r="H390" i="2"/>
  <c r="I390" i="2"/>
  <c r="J390" i="2"/>
  <c r="K390" i="2"/>
  <c r="L390" i="2"/>
  <c r="M390" i="2"/>
  <c r="N390" i="2"/>
  <c r="O390" i="2"/>
  <c r="A391" i="2"/>
  <c r="N391" i="2"/>
  <c r="O391" i="2"/>
  <c r="A392" i="2"/>
  <c r="N392" i="2"/>
  <c r="O392" i="2"/>
  <c r="A393" i="2"/>
  <c r="N393" i="2"/>
  <c r="O393" i="2"/>
  <c r="A394" i="2"/>
  <c r="N394" i="2"/>
  <c r="O394" i="2"/>
  <c r="A395" i="2"/>
  <c r="N395" i="2"/>
  <c r="O395" i="2"/>
  <c r="A396" i="2"/>
  <c r="N396" i="2"/>
  <c r="O396" i="2"/>
  <c r="A397" i="2"/>
  <c r="N397" i="2"/>
  <c r="O397" i="2"/>
  <c r="A398" i="2"/>
  <c r="N398" i="2"/>
  <c r="O398" i="2"/>
  <c r="A399" i="2"/>
  <c r="N399" i="2"/>
  <c r="O399" i="2"/>
  <c r="A400" i="2"/>
  <c r="D400" i="2"/>
  <c r="E400" i="2"/>
  <c r="H400" i="2"/>
  <c r="I400" i="2"/>
  <c r="J400" i="2"/>
  <c r="K400" i="2"/>
  <c r="L400" i="2"/>
  <c r="M400" i="2"/>
  <c r="N400" i="2"/>
  <c r="O400" i="2"/>
  <c r="A401" i="2"/>
  <c r="N401" i="2"/>
  <c r="O401" i="2"/>
  <c r="A402" i="2"/>
  <c r="N402" i="2"/>
  <c r="O402" i="2"/>
  <c r="A403" i="2"/>
  <c r="N403" i="2"/>
  <c r="O403" i="2"/>
  <c r="A404" i="2"/>
  <c r="N404" i="2"/>
  <c r="O404" i="2"/>
  <c r="A405" i="2"/>
  <c r="N405" i="2"/>
  <c r="O405" i="2"/>
  <c r="A406" i="2"/>
  <c r="N406" i="2"/>
  <c r="O406" i="2"/>
  <c r="A407" i="2"/>
  <c r="N407" i="2"/>
  <c r="O407" i="2"/>
  <c r="A408" i="2"/>
  <c r="D408" i="2"/>
  <c r="E408" i="2"/>
  <c r="H408" i="2"/>
  <c r="I408" i="2"/>
  <c r="J408" i="2"/>
  <c r="K408" i="2"/>
  <c r="L408" i="2"/>
  <c r="M408" i="2"/>
  <c r="N408" i="2"/>
  <c r="O408" i="2"/>
  <c r="A409" i="2"/>
  <c r="N409" i="2"/>
  <c r="O409" i="2"/>
  <c r="A410" i="2"/>
  <c r="D410" i="2"/>
  <c r="E410" i="2"/>
  <c r="H410" i="2"/>
  <c r="I410" i="2"/>
  <c r="J410" i="2"/>
  <c r="K410" i="2"/>
  <c r="L410" i="2"/>
  <c r="M410" i="2"/>
  <c r="N410" i="2"/>
  <c r="O410" i="2"/>
  <c r="A411" i="2"/>
  <c r="N411" i="2"/>
  <c r="O411" i="2"/>
  <c r="A412" i="2"/>
  <c r="D412" i="2"/>
  <c r="E412" i="2"/>
  <c r="H412" i="2"/>
  <c r="I412" i="2"/>
  <c r="J412" i="2"/>
  <c r="K412" i="2"/>
  <c r="L412" i="2"/>
  <c r="M412" i="2"/>
  <c r="N412" i="2"/>
  <c r="O412" i="2"/>
  <c r="A413" i="2"/>
  <c r="N413" i="2"/>
  <c r="O413" i="2"/>
  <c r="A414" i="2"/>
  <c r="D414" i="2"/>
  <c r="E414" i="2"/>
  <c r="H414" i="2"/>
  <c r="I414" i="2"/>
  <c r="J414" i="2"/>
  <c r="K414" i="2"/>
  <c r="L414" i="2"/>
  <c r="M414" i="2"/>
  <c r="N414" i="2"/>
  <c r="O414" i="2"/>
  <c r="A415" i="2"/>
  <c r="D415" i="2"/>
  <c r="E415" i="2"/>
  <c r="H415" i="2"/>
  <c r="I415" i="2"/>
  <c r="J415" i="2"/>
  <c r="K415" i="2"/>
  <c r="L415" i="2"/>
  <c r="M415" i="2"/>
  <c r="N415" i="2"/>
  <c r="O415" i="2"/>
  <c r="A416" i="2"/>
  <c r="N416" i="2"/>
  <c r="O416" i="2"/>
  <c r="A417" i="2"/>
  <c r="N417" i="2"/>
  <c r="O417" i="2"/>
  <c r="A418" i="2"/>
  <c r="N418" i="2"/>
  <c r="O418" i="2"/>
  <c r="A419" i="2"/>
  <c r="N419" i="2"/>
  <c r="O419" i="2"/>
  <c r="A420" i="2"/>
  <c r="N420" i="2"/>
  <c r="O420" i="2"/>
  <c r="A421" i="2"/>
  <c r="N421" i="2"/>
  <c r="O421" i="2"/>
  <c r="A422" i="2"/>
  <c r="N422" i="2"/>
  <c r="O422" i="2"/>
  <c r="A423" i="2"/>
  <c r="N423" i="2"/>
  <c r="O423" i="2"/>
  <c r="A424" i="2"/>
  <c r="N424" i="2"/>
  <c r="O424" i="2"/>
  <c r="A425" i="2"/>
  <c r="D425" i="2"/>
  <c r="E425" i="2"/>
  <c r="H425" i="2"/>
  <c r="I425" i="2"/>
  <c r="J425" i="2"/>
  <c r="K425" i="2"/>
  <c r="L425" i="2"/>
  <c r="M425" i="2"/>
  <c r="N425" i="2"/>
  <c r="O425" i="2"/>
  <c r="A426" i="2"/>
  <c r="N426" i="2"/>
  <c r="O426" i="2"/>
  <c r="A427" i="2"/>
  <c r="N427" i="2"/>
  <c r="O427" i="2"/>
  <c r="A428" i="2"/>
  <c r="N428" i="2"/>
  <c r="O428" i="2"/>
  <c r="A429" i="2"/>
  <c r="N429" i="2"/>
  <c r="O429" i="2"/>
  <c r="A430" i="2"/>
  <c r="N430" i="2"/>
  <c r="O430" i="2"/>
  <c r="A431" i="2"/>
  <c r="N431" i="2"/>
  <c r="O431" i="2"/>
  <c r="A432" i="2"/>
  <c r="N432" i="2"/>
  <c r="O432" i="2"/>
  <c r="A433" i="2"/>
  <c r="N433" i="2"/>
  <c r="O433" i="2"/>
  <c r="A434" i="2"/>
  <c r="D434" i="2"/>
  <c r="E434" i="2"/>
  <c r="H434" i="2"/>
  <c r="I434" i="2"/>
  <c r="J434" i="2"/>
  <c r="K434" i="2"/>
  <c r="L434" i="2"/>
  <c r="M434" i="2"/>
  <c r="N434" i="2"/>
  <c r="O434" i="2"/>
  <c r="A435" i="2"/>
  <c r="N435" i="2"/>
  <c r="O435" i="2"/>
  <c r="A436" i="2"/>
  <c r="D436" i="2"/>
  <c r="E436" i="2"/>
  <c r="F436" i="2"/>
  <c r="G436" i="2"/>
  <c r="H436" i="2"/>
  <c r="I436" i="2"/>
  <c r="J436" i="2"/>
  <c r="K436" i="2"/>
  <c r="L436" i="2"/>
  <c r="M436" i="2"/>
  <c r="N436" i="2"/>
  <c r="O436" i="2"/>
  <c r="D437" i="2"/>
  <c r="E437" i="2"/>
  <c r="F437" i="2"/>
  <c r="G437" i="2"/>
  <c r="H437" i="2"/>
  <c r="I437" i="2"/>
  <c r="J437" i="2"/>
  <c r="K437" i="2"/>
  <c r="L437" i="2"/>
  <c r="M437" i="2"/>
  <c r="N437" i="2"/>
  <c r="O437" i="2"/>
  <c r="N441" i="2"/>
  <c r="N442" i="2"/>
  <c r="N443" i="2"/>
  <c r="N444" i="2"/>
  <c r="N445" i="2"/>
  <c r="N446" i="2"/>
  <c r="N447" i="2"/>
  <c r="N448" i="2"/>
  <c r="N449" i="2"/>
  <c r="N450" i="2"/>
  <c r="N451" i="2"/>
  <c r="N452" i="2"/>
  <c r="N453" i="2"/>
  <c r="N454" i="2"/>
  <c r="N455" i="2"/>
  <c r="N456" i="2"/>
  <c r="N457" i="2"/>
  <c r="C458" i="2"/>
  <c r="D458" i="2"/>
  <c r="F458" i="2"/>
  <c r="H458" i="2"/>
  <c r="J458" i="2"/>
  <c r="L458" i="2"/>
  <c r="N458" i="2"/>
  <c r="D459" i="2"/>
  <c r="F459" i="2"/>
  <c r="H459" i="2"/>
  <c r="J459" i="2"/>
  <c r="L459" i="2"/>
  <c r="N459" i="2"/>
</calcChain>
</file>

<file path=xl/comments1.xml><?xml version="1.0" encoding="utf-8"?>
<comments xmlns="http://schemas.openxmlformats.org/spreadsheetml/2006/main">
  <authors>
    <author>Bojan</author>
  </authors>
  <commentList>
    <comment ref="B327" authorId="0" shapeId="0">
      <text>
        <r>
          <rPr>
            <b/>
            <sz val="8"/>
            <rFont val="Tahoma"/>
            <family val="2"/>
          </rPr>
          <t>Изаберите извор финансирања са листе</t>
        </r>
      </text>
    </comment>
  </commentList>
</comments>
</file>

<file path=xl/sharedStrings.xml><?xml version="1.0" encoding="utf-8"?>
<sst xmlns="http://schemas.openxmlformats.org/spreadsheetml/2006/main" count="1560" uniqueCount="553">
  <si>
    <t>Обрасци за припрему програмског буџета</t>
  </si>
  <si>
    <t xml:space="preserve">1. ПРОГРАМ </t>
  </si>
  <si>
    <t>Назив програма:</t>
  </si>
  <si>
    <t>Функционисање основних школа</t>
  </si>
  <si>
    <t>Шифра програма:</t>
  </si>
  <si>
    <t>Сектор:</t>
  </si>
  <si>
    <t>Образовање</t>
  </si>
  <si>
    <t>Сврха:</t>
  </si>
  <si>
    <t>Доступност основног образовања свој деци са територије општине у складу са прописаним стандардима</t>
  </si>
  <si>
    <t>Основ:</t>
  </si>
  <si>
    <t>Закон о основама система образовања и васпитања, Закон о буџетском систему</t>
  </si>
  <si>
    <t xml:space="preserve">Опис: </t>
  </si>
  <si>
    <t>Унапређење квалитета образовања и васпитања у основним школама</t>
  </si>
  <si>
    <t>Назив организационе јединице/Буџетски корисник:</t>
  </si>
  <si>
    <t>ЈББК/Назив школе</t>
  </si>
  <si>
    <t>Одговорно лице за спровођење програмa:</t>
  </si>
  <si>
    <t>Директор школе</t>
  </si>
  <si>
    <t>Циљ*</t>
  </si>
  <si>
    <t>Индикатори**</t>
  </si>
  <si>
    <t>Назив индикатора</t>
  </si>
  <si>
    <t>Вредност у базној години (2023)</t>
  </si>
  <si>
    <t>Очекивана вредност у 2024. години</t>
  </si>
  <si>
    <t>Циљана вредност у 2025. години</t>
  </si>
  <si>
    <t>Циљана вредност у 2026. години</t>
  </si>
  <si>
    <t>Циљана вредност у 2027. години</t>
  </si>
  <si>
    <t>Извор верификације</t>
  </si>
  <si>
    <t xml:space="preserve">Потпуни обухват основним образовањем и васпитањем </t>
  </si>
  <si>
    <t>Обухват деце основним образовањем разложен по полу</t>
  </si>
  <si>
    <t>Циљ</t>
  </si>
  <si>
    <t xml:space="preserve">Индикатори </t>
  </si>
  <si>
    <t>Унапређење доступности основног образовања деце из осетљивих група</t>
  </si>
  <si>
    <t>Проценат деце која се школују у редовним основним школа на основу индивидуалног плана у односу на број деце</t>
  </si>
  <si>
    <t>Индикатори</t>
  </si>
  <si>
    <t xml:space="preserve">Унапређење квалитета основног образовања </t>
  </si>
  <si>
    <t>Просечан број поена на матурском испиту (математика/српски/општи)</t>
  </si>
  <si>
    <t>ПЛАНИРАНА СРЕДСТВА ЗА ПРОГРАМ</t>
  </si>
  <si>
    <t>Рбр.</t>
  </si>
  <si>
    <t>Конто</t>
  </si>
  <si>
    <t>ОПИС</t>
  </si>
  <si>
    <t>Вредност у 2025. години</t>
  </si>
  <si>
    <t>Вредност у 2026. години</t>
  </si>
  <si>
    <t>Вредност у 2027. години</t>
  </si>
  <si>
    <t>Укупно (2025-2027)</t>
  </si>
  <si>
    <t>Приходи из буџета</t>
  </si>
  <si>
    <t>Приходи из осталих извора</t>
  </si>
  <si>
    <t>14=(8+10+12)</t>
  </si>
  <si>
    <t>15=(9+11+13)</t>
  </si>
  <si>
    <t>КАПИТАЛ, УТВРЂИВАЊЕ РЕЗУЛТАТА ПОСЛОВАЊА И ВАНБИЛАНСНА ЕВИДЕНЦИЈА
(2 + 5)</t>
  </si>
  <si>
    <t>КАПИТАЛ (3)</t>
  </si>
  <si>
    <t>КАПИТАЛ (4)</t>
  </si>
  <si>
    <t>Пренета неутрошена средства из ранијих година</t>
  </si>
  <si>
    <t>УТВРЂИВАЊЕ РЕЗУЛТАТА ПОСЛОВАЊА (6)</t>
  </si>
  <si>
    <t>УТВРЂИВАЊЕ РЕЗУЛТАТА ПОСЛОВАЊА (7)</t>
  </si>
  <si>
    <t>Нераспоређени вишак прихода и примања или дефицит из ранијих година</t>
  </si>
  <si>
    <t>ТЕКУЋИ ПРИХОДИ 
(9 + 32 + 44 + 69 + 74 +78)</t>
  </si>
  <si>
    <t>ПОРЕЗИ 
(10 + 14 + 16 + 23 + 29)</t>
  </si>
  <si>
    <t>ПОРЕЗ НА ДОХОДАК, ДОБИТ И КАПИТАЛНЕ ДОБИТКЕ (од 11 до 13)</t>
  </si>
  <si>
    <t>Порези на доходак и капиталнe добиткe које плаћају физичка лица</t>
  </si>
  <si>
    <t>Порези на добит и капиталне добитке које плаћају предузећа и друга правна лица</t>
  </si>
  <si>
    <t>Порези на доходак, добит и капиталне добитке који се не могу разврстати између физичких и правних лица</t>
  </si>
  <si>
    <t>ПОРЕЗ НА ФОНД ЗАРАДА (15)</t>
  </si>
  <si>
    <t>Порез на фонд зарада</t>
  </si>
  <si>
    <t>ПОРЕЗ НА ИМОВИНУ (од 17 до 22)</t>
  </si>
  <si>
    <t>Периодични порези на непокретности</t>
  </si>
  <si>
    <t>Периодични порези на нето имовину</t>
  </si>
  <si>
    <t>Порези на заоставштину, наслеђе и поклон</t>
  </si>
  <si>
    <t>Порези на финансијске и капиталне трансакције</t>
  </si>
  <si>
    <t>Други једнократни порези на имовину</t>
  </si>
  <si>
    <t>Други периодични порези на имовину</t>
  </si>
  <si>
    <t>ПОРЕЗ НА ДОБРА И УСЛУГЕ (од 24 до 28)</t>
  </si>
  <si>
    <t>Општи порези на добра и услуге</t>
  </si>
  <si>
    <t>Добит фискалних монопола</t>
  </si>
  <si>
    <t>Порези на појединачне услуге</t>
  </si>
  <si>
    <t>Порези, таксе и накнаде на употребу добара, на дозволу да се добра употребљавају или делатности обављају</t>
  </si>
  <si>
    <t>Други порези на добра и услуге</t>
  </si>
  <si>
    <t>ДРУГИ ПОРЕЗИ (30 + 31)</t>
  </si>
  <si>
    <t>Други порези које искључиво плаћају предузећа, односно предузетници</t>
  </si>
  <si>
    <t>Други порези које плаћају остала лица или који се не могу идентификовати</t>
  </si>
  <si>
    <t>ДОНАЦИЈЕ, ПОМОЋИ И ТРАНСФЕРИ 
(33 + 36 + 41)</t>
  </si>
  <si>
    <t>ДОНАЦИЈЕ ОД ИНОСТРАНИХ ДРЖАВА (34 + 35)</t>
  </si>
  <si>
    <t>Текуће донације од иностраних држава</t>
  </si>
  <si>
    <t>Капиталне донације од иностраних држава</t>
  </si>
  <si>
    <t>ДОНАЦИЈЕ И ПОМОЋИ ОД МЕЂУНАРОДНИХ ОРГАНИЗАЦИЈА (од 37 до 40)</t>
  </si>
  <si>
    <t>Текуће донације од међународних организација</t>
  </si>
  <si>
    <t>Капиталне донације од међународних организација</t>
  </si>
  <si>
    <t>Текуће помоћи од ЕУ</t>
  </si>
  <si>
    <t>Капиталне помоћи од ЕУ</t>
  </si>
  <si>
    <t>ТРАНСФЕРИ ОД ДРУГИХ НИВОА ВЛАСТИ (42 + 43)</t>
  </si>
  <si>
    <t>Текући трансфери од других нивоа власти</t>
  </si>
  <si>
    <t>Капитални трансфери од других нивоа власти</t>
  </si>
  <si>
    <t>ДРУГИ ПРИХОДИ (45 + 52 + 57 + 64 + 67)</t>
  </si>
  <si>
    <t>ПРИХОДИ ОД ИМОВИНЕ (од 46 до 51)</t>
  </si>
  <si>
    <t>Камате</t>
  </si>
  <si>
    <t>Дивиденде</t>
  </si>
  <si>
    <t>Повлачење прихода од квази корпорација</t>
  </si>
  <si>
    <t>Приход од имовине који припада имаоцима полиса осигурања</t>
  </si>
  <si>
    <t>Закуп непроизведене имовине</t>
  </si>
  <si>
    <t>Финансијске промене на финансијским лизинзима</t>
  </si>
  <si>
    <t>ПРИХОДИ ОД ПРОДАЈЕ ДОБАРА И УСЛУГА (од 53 до 56)</t>
  </si>
  <si>
    <t>Приходи од продаје добара и услуга или закупа од стране тржишних организација</t>
  </si>
  <si>
    <t>Таксе и накнаде</t>
  </si>
  <si>
    <t>Споредне продаје добара и услуга које врше државне нетржишне јединице</t>
  </si>
  <si>
    <t>Импутиране продаје добара и услуга</t>
  </si>
  <si>
    <t>НОВЧАНЕ КАЗНЕ И ОДУЗЕТА ИМОВИНСКА КОРИСТ (од 58 до 63)</t>
  </si>
  <si>
    <t>Приходи од новчаних казни за кривична дела</t>
  </si>
  <si>
    <t>Приходи од новчаних казни за привредне преступе</t>
  </si>
  <si>
    <t>Приходи од новчаних казни за прекршаје</t>
  </si>
  <si>
    <t>Приходи од пенала</t>
  </si>
  <si>
    <t>Приходи од одузете имовинске користи</t>
  </si>
  <si>
    <t>Остале новчане казне, пенали и приходи од одузете имовинске користи</t>
  </si>
  <si>
    <t>ДОБРОВОЉНИ ТРАНСФЕРИ ОД ФИЗИЧКИХ И ПРАВНИХ ЛИЦА (65 + 66)</t>
  </si>
  <si>
    <t>Текући добровољни трансфери од физичких и правних лица</t>
  </si>
  <si>
    <t>Капитални добровољни трансфери од физичких и правних лица</t>
  </si>
  <si>
    <t>МЕШОВИТИ И НЕОДРЕЂЕНИ ПРИХОДИ (68)</t>
  </si>
  <si>
    <t>Мешовити и неодређени приходи</t>
  </si>
  <si>
    <t>МЕМОРАНДУМСКЕ СТАВКЕ ЗА РЕФУНДАЦИЈУ РАСХОДА (70 + 72)</t>
  </si>
  <si>
    <t>МЕМОРАНДУМСКЕ СТАВКЕ ЗА РЕФУНДАЦИЈУ РАСХОДА (71)</t>
  </si>
  <si>
    <t>Меморандумске ставке за рефундацију расхода</t>
  </si>
  <si>
    <t>МЕМОРАНДУМСКЕ СТАВКЕ ЗА РЕФУНДАЦИЈУ РАСХОДА ИЗ ПРЕТХОДНЕ ГОДИНЕ (73)</t>
  </si>
  <si>
    <t>Меморандумске ставке за рефундацију расхода из претходне године</t>
  </si>
  <si>
    <t>ТРАНСФЕРИ ИЗМЕЂУ БУЏЕТСКИХ КОРИСНИКА НА ИСТОМ НИВОУ (75)</t>
  </si>
  <si>
    <t>ТРАНСФЕРИ ИЗМЕЂУ БУЏЕТСКИХ КОРИСНИКА НА ИСТОМ НИВОУ (76 + 77)</t>
  </si>
  <si>
    <t>Трансфери између буџетских корисника на истом нивоу</t>
  </si>
  <si>
    <t>Трансфери између организација обавезног социјалног осигурања</t>
  </si>
  <si>
    <t>ПРИХОДИ ИЗ БУЏЕТА (79)</t>
  </si>
  <si>
    <t>ПРИХОДИ ИЗ БУЏЕТА (80)</t>
  </si>
  <si>
    <t>ПРИМАЊА ОД ПРОДАЈЕ НЕФИНАНСИЈСКЕ ИМОВИНЕ (82 + 89 + 96 + 99)</t>
  </si>
  <si>
    <t>ПРИМАЊА ОД ПРОДАЈЕ ОСНОВНИХ СРЕДСТАВА (83 + 85 + 87)</t>
  </si>
  <si>
    <t>ПРИМАЊА ОД ПРОДАЈЕ НЕПОКРЕТНОСТИ (84)</t>
  </si>
  <si>
    <t>Примања од продаје непокретности</t>
  </si>
  <si>
    <t>ПРИМАЊА ОД ПРОДАЈЕ ПОКРЕТНЕ ИМОВИНЕ (86)</t>
  </si>
  <si>
    <t>Примања од продаје покретне имовине</t>
  </si>
  <si>
    <t>ПРИМАЊА ОД ПРОДАЈЕ ОСТАЛИХ ОСНОВНИХ СРЕДСТАВА (88)</t>
  </si>
  <si>
    <t>Примања од продаје осталих основних средстава</t>
  </si>
  <si>
    <t>ПРИМАЊА ОД ПРОДАЈЕ ЗАЛИХА (90 + 92 + 94)</t>
  </si>
  <si>
    <t>ПРИМАЊА ОД ПРОДАЈЕ РОБНИХ РЕЗЕРВИ (91)</t>
  </si>
  <si>
    <t>Примања од продаје робних резерви</t>
  </si>
  <si>
    <t>ПРИМАЊА ОД ПРОДАЈЕ ЗАЛИХА  ПРОИЗВОДЊЕ (93)</t>
  </si>
  <si>
    <t>Примања од продаје залиха производње</t>
  </si>
  <si>
    <t>ПРИМАЊА ОД ПРОДАЈЕ РОБЕ ЗА ДАЉУ ПРОДАЈУ (95)</t>
  </si>
  <si>
    <t>Примања од продаје робе за даљу продају</t>
  </si>
  <si>
    <t>ПРИМАЊА ОД ПРОДАЈЕ ДРАГОЦЕНОСТИ (97)</t>
  </si>
  <si>
    <t>ПРИМАЊА ОД ПРОДАЈЕ ДРАГОЦЕНОСТИ (98)</t>
  </si>
  <si>
    <t>Примања од продаје драгоцености</t>
  </si>
  <si>
    <t>ПРИМАЊА ОД ПРОДАЈЕ ПРИРОДНЕ ИМОВИНЕ (100 + 102 + 104)</t>
  </si>
  <si>
    <t>ПРИМАЊА ОД ПРОДАЈЕ ЗЕМЉИШТА (101)</t>
  </si>
  <si>
    <t>Примања од продаје земљишта</t>
  </si>
  <si>
    <t>ПРИМАЊА ОД ПРОДАЈЕ ПОДЗЕМНИХ БЛАГА (103)</t>
  </si>
  <si>
    <t>Примања од продаје подземних блага</t>
  </si>
  <si>
    <t>ПРИМАЊА ОД ПРОДАЈЕ ШУМА И ВОДА (105)</t>
  </si>
  <si>
    <t>Примања од продаје шума и вода</t>
  </si>
  <si>
    <t>ПРИМАЊА ОД ЗАДУЖИВАЊА И ПРОДАЈЕ ФИНАНСИЈСКЕ ИМОВИНЕ (107 + 126)</t>
  </si>
  <si>
    <t>ПРИМАЊА ОД ЗАДУЖИВАЊА (108+118)</t>
  </si>
  <si>
    <t>ПРИМАЊА ОД ДОМАЋИХ ЗАДУЖИВАЊА (од 109 до 117)</t>
  </si>
  <si>
    <t>Примања од емитовања домаћих хартија од вредности, изузев акција</t>
  </si>
  <si>
    <t>Примања од задуживања од осталих нивоа власти</t>
  </si>
  <si>
    <t>Примања од задуживања од јавних финансијских институција у земљи</t>
  </si>
  <si>
    <t>Примања од задуживања од пословних банака у земљи</t>
  </si>
  <si>
    <t>Примања од задуживања код осталих поверилаца у земљи</t>
  </si>
  <si>
    <t>Примања од задуживања од домаћинстава у земљи</t>
  </si>
  <si>
    <t>Примања од домаћих финансијских деривата</t>
  </si>
  <si>
    <t>Примања од домаћих меница</t>
  </si>
  <si>
    <t>Исправка унутрашњег дуга</t>
  </si>
  <si>
    <t>ПРИМАЊА ОД ИНОСТРАНОГ ЗАДУЖИВАЊА (од 119 + 125)</t>
  </si>
  <si>
    <t>Примања од емитовања хартија од вредности, изузев акција, на иностраном финансијском тржишту</t>
  </si>
  <si>
    <t>Примања од задуживања од иностраних држава</t>
  </si>
  <si>
    <t>Примања од задуживања од мултилатералних институција</t>
  </si>
  <si>
    <t>Примања од задуживања од иностраних пословних банака</t>
  </si>
  <si>
    <t>Примања од задуживања од осталих иностраних поверилаца</t>
  </si>
  <si>
    <t>Примања од иностраних финансијских деривата</t>
  </si>
  <si>
    <t>Исправка спољног дуга</t>
  </si>
  <si>
    <t>ПРИМАЊА ОД ПРОДАЈЕ ФИНАНСИЈСКЕ ИМОВИНЕ (127 + 137)</t>
  </si>
  <si>
    <t xml:space="preserve">ПРИМАЊА ОД ПРОДАЈЕ ДОМАЋЕ ФИНАНСИЈСКЕ ИМОВИНЕ (од 128 до 136) </t>
  </si>
  <si>
    <t>Примања од продаје домаћих хартија од вредности, изузев акција</t>
  </si>
  <si>
    <t>Примања од отплате кредита датих осталим нивоима власти</t>
  </si>
  <si>
    <t>Примања од отплате кредита датих домаћим јавним финансијским институцијама</t>
  </si>
  <si>
    <t>Примања од отплате кредита домаћим пословним банкама</t>
  </si>
  <si>
    <t>Примања од отплате кредита датих домаћим јавним нефинансијским институцијама</t>
  </si>
  <si>
    <t>Примања од отплате кредита датих физичким лицима и домаћинствима у земљи</t>
  </si>
  <si>
    <t>Примања од отплате кредита датих удружењима грађана у земљи</t>
  </si>
  <si>
    <t>Примања од отплате кредита датих нефинансијским приватним предузећима у земљи</t>
  </si>
  <si>
    <t>Примања од продаје домаћих акција и осталог капитала</t>
  </si>
  <si>
    <t>ПРИМАЊА ОД ПРОДАЈЕ СТРАНЕ ФИНАНСИЈСКЕ ИМОВИНЕ (од 138 до 145)</t>
  </si>
  <si>
    <t>Примања од продаје страних хартија од вредности, изузев акција</t>
  </si>
  <si>
    <t>Примања од отплате кредита датих страним владама</t>
  </si>
  <si>
    <t>Примања од отплате кредита датих међународним организацијама</t>
  </si>
  <si>
    <t>Примања од отплате кредита датих страним пословним банкама</t>
  </si>
  <si>
    <t>Примања од отплате кредита датих страним нефинансијским институцијама</t>
  </si>
  <si>
    <t>Примања од отплате кредита датих страним невладиним организацијама</t>
  </si>
  <si>
    <t>Примања од продаје страних акција и осталог капитала</t>
  </si>
  <si>
    <t>Примања од продаје стране валуте</t>
  </si>
  <si>
    <t>УКУПНИ ПРИХОДИ, ПРИМАЊА И ПРЕНЕТА СРЕДСТВА ИЗ ПРЕТХОДНЕ ГОДИНЕ (1 + 8 + 81 + 106)</t>
  </si>
  <si>
    <t>ТЕКУЋИ РАСХОДИ (148+166+211+226+250+263+279+294)</t>
  </si>
  <si>
    <t>РАСХОДИ ЗА ЗАПОСЛЕНЕ (149+151+155+157+162+164)</t>
  </si>
  <si>
    <t>ПЛАТЕ, ДОДАЦИ И НАКНАДЕ ЗАПОСЛЕНИХ (ЗАРАДЕ) (150)</t>
  </si>
  <si>
    <t>Плате, додаци и накнаде запослених</t>
  </si>
  <si>
    <t>СОЦИЈАЛНИ ДОПРИНОСИ НА ТЕРЕТ ПОСЛОДАВЦА (од 152 до 154)</t>
  </si>
  <si>
    <t>Допринос за пензијско и инвалидско осигурање</t>
  </si>
  <si>
    <t>Допринос за здравствено осигурање</t>
  </si>
  <si>
    <t>Допринос за незапосленост</t>
  </si>
  <si>
    <t>НАКНАДЕ У НАТУРИ (156)</t>
  </si>
  <si>
    <t>Накнаде у натури</t>
  </si>
  <si>
    <t>СОЦИЈАЛНА ДАВАЊА ЗАПОСЛЕНИМА (од 158 до 161)</t>
  </si>
  <si>
    <t>Исплата накнада за време одсуствовања с посла на терет фондова</t>
  </si>
  <si>
    <t>Расходи за образовање деце запослених</t>
  </si>
  <si>
    <t>Отпремнине и помоћи</t>
  </si>
  <si>
    <t>Помоћ у медицинском лечењу запосленог или чланова уже породице и друге помоћи запосленом</t>
  </si>
  <si>
    <t>НАКНАДА ТРОШКОВА ЗА ЗАПОСЛЕНЕ (163)</t>
  </si>
  <si>
    <t>Накнаде трошкова за запослене</t>
  </si>
  <si>
    <t>НАГРАДЕ ЗАПОСЛЕНИМА И ОСТАЛИ ПОСЕБНИ РАСХОДИ (165)</t>
  </si>
  <si>
    <t>Награде запосленима и остали посебни расходи</t>
  </si>
  <si>
    <t xml:space="preserve">КОРИШЋЕЊЕ УСЛУГА И РОБА (167 + 175 + 181 + 190 + 198 + 201) </t>
  </si>
  <si>
    <t>СТАЛНИ ТРОШКОВИ (од 168 до 174)</t>
  </si>
  <si>
    <t>Трошкови платног промета и банкарских услуга</t>
  </si>
  <si>
    <t>Енергетске услуге</t>
  </si>
  <si>
    <t>Комуналне услуге</t>
  </si>
  <si>
    <t>Услуге комуникација</t>
  </si>
  <si>
    <t>Трошкови осигурања</t>
  </si>
  <si>
    <t>Закуп имовине и опреме</t>
  </si>
  <si>
    <t>Остали трошкови</t>
  </si>
  <si>
    <t>ТРОШКОВИ ПУТОВАЊА (од 176 до 180)</t>
  </si>
  <si>
    <t>Трошкови службених путовања у земљи</t>
  </si>
  <si>
    <t>Трошкови службених путовања у иностранство</t>
  </si>
  <si>
    <t>Трошкови путовања у оквиру редовног рада</t>
  </si>
  <si>
    <t>Трошкови путовања ученика</t>
  </si>
  <si>
    <t>Остали трошкови транспорта</t>
  </si>
  <si>
    <t>УСЛУГЕ ПО УГОВОРУ (од 182 до 189)</t>
  </si>
  <si>
    <t>Административне услуге</t>
  </si>
  <si>
    <t>Компјутерске услуге</t>
  </si>
  <si>
    <t>Услуге образовања и усавршавања запослених</t>
  </si>
  <si>
    <t>Услуге информисања</t>
  </si>
  <si>
    <t>Стручне услуге</t>
  </si>
  <si>
    <t>Услуге за домаћинство и угоститељство</t>
  </si>
  <si>
    <t>Репрезентација</t>
  </si>
  <si>
    <t>Остале опште услуге</t>
  </si>
  <si>
    <t>СПЕЦИЈАЛИЗОВАНЕ УСЛУГЕ (од 191 до197)</t>
  </si>
  <si>
    <t>Пољопривредне услуге</t>
  </si>
  <si>
    <t>Услуге образовања, културе и спорта</t>
  </si>
  <si>
    <t>Медицинске услуге</t>
  </si>
  <si>
    <t>Услуге одржавања аутопутева</t>
  </si>
  <si>
    <t>Услуге одржавања националних паркова и природних површина</t>
  </si>
  <si>
    <t>Услуге очувања животне средине, науке и геодетске услуге</t>
  </si>
  <si>
    <t>Остале специјализоване услуге</t>
  </si>
  <si>
    <t>ТЕКУЋЕ ПОПРАВКЕ И ОДРЖАВАЊЕ (199 + 200)</t>
  </si>
  <si>
    <t>Текуће поправке и одржавање зграда и објеката</t>
  </si>
  <si>
    <t>Текуће поправке и одржавање опреме</t>
  </si>
  <si>
    <t>МАТЕРИЈАЛ (од 202 до 210)</t>
  </si>
  <si>
    <t>Административни материјал</t>
  </si>
  <si>
    <t>Материјали за пољопривреду</t>
  </si>
  <si>
    <t>Материјали за образовање и усавршавање запослених</t>
  </si>
  <si>
    <t>Материјали за саобраћај</t>
  </si>
  <si>
    <t>Материјали за очување животне средине и науку</t>
  </si>
  <si>
    <t>Материјали за образовање, културу и спорт</t>
  </si>
  <si>
    <t>Медицински и лабораторијски материјали</t>
  </si>
  <si>
    <t>Материјали за одржавање хигијене и угоститељство</t>
  </si>
  <si>
    <t>Материјали за посебне намене</t>
  </si>
  <si>
    <t>АМОРТИЗАЦИЈА И УПОТРЕБА СРЕДСТАВА ЗА РАД (212 + 216 + 218 + 220 + 224)</t>
  </si>
  <si>
    <t>АМОРТИЗАЦИЈА НЕКРЕТНИНА И ОПРЕМЕ (од 213 до 215)</t>
  </si>
  <si>
    <t>Амортизација зграда и грађевинскиx објеката</t>
  </si>
  <si>
    <t>Амортизација опреме</t>
  </si>
  <si>
    <t>Амортизација осталих некретнина и опреме</t>
  </si>
  <si>
    <t>АМОРТИЗАЦИЈА КУЛТИВИСАНЕ ИМОВИНЕ (217)</t>
  </si>
  <si>
    <t>Амортизација култивисане опреме</t>
  </si>
  <si>
    <t>УПОТРЕБА ДРАГОЦЕНОСТИ (219)</t>
  </si>
  <si>
    <t>Употреба драгоцености</t>
  </si>
  <si>
    <t>УПОТРЕБА ПРИРОДНЕ ИМОВИНЕ (од 221 до 223)</t>
  </si>
  <si>
    <t>Употреба земљишта</t>
  </si>
  <si>
    <t>Употреба подземног блага</t>
  </si>
  <si>
    <t>Употреба шума и вода</t>
  </si>
  <si>
    <t>АМОРТИЗАЦИЈА НЕМАТЕРИЈАЛНЕ ИМОВИНЕ (225)</t>
  </si>
  <si>
    <t>Амортизација нематеријалне имовине</t>
  </si>
  <si>
    <t>ОТПЛАТА КАМАТА И ПРАТЕЋИ ТРОШКОВИ ЗАДУЖИВАЊА (227 + 237 + 244 + 246)</t>
  </si>
  <si>
    <t>ОТПЛАТЕ ДОМАЋИХ КАМАТА (од 228 до 236)</t>
  </si>
  <si>
    <t>Отплата камата на домаће хартије од вредности</t>
  </si>
  <si>
    <t>Отплата камата осталим нивоима власти</t>
  </si>
  <si>
    <t>Отплата камата домаћим јавним финансијским институцијама</t>
  </si>
  <si>
    <t>Отплата камата домаћим пословним банкама</t>
  </si>
  <si>
    <t>Отплата камата осталим домаћим кредиторима</t>
  </si>
  <si>
    <t>Отплата камата домаћинствима у земљи</t>
  </si>
  <si>
    <t>Отплата камата на домаће финансијске деривате</t>
  </si>
  <si>
    <t>Отплата камата на домаће менице</t>
  </si>
  <si>
    <t>ОТПЛАТА СТРАНИХ КАМАТА (од 238 до 243)</t>
  </si>
  <si>
    <t>Отплата камата на хартије од вредности емитоване на иностраном финансијском тржишту</t>
  </si>
  <si>
    <t>Отплата камата страним владама</t>
  </si>
  <si>
    <t>Отплата камата мултилатералним институцијама</t>
  </si>
  <si>
    <t>Отплата камата страним пословним банкама</t>
  </si>
  <si>
    <t>Отплата камата осталим страним кредиторима</t>
  </si>
  <si>
    <t>Отплата камата на стране финансијске деривате</t>
  </si>
  <si>
    <t>ОТПЛАТА КАМАТА ПО ГАРАНЦИЈАМА 245)</t>
  </si>
  <si>
    <t>Отплата камата по гаранцијама</t>
  </si>
  <si>
    <t>ПРАТЕЋИ ТРОШКОВИ ЗАДУЖИВАЊА (од 247 до 249)</t>
  </si>
  <si>
    <t>Негативне курсне разлике</t>
  </si>
  <si>
    <t>Казне за кашњење</t>
  </si>
  <si>
    <t>Остали пратећи трошкови задуживања</t>
  </si>
  <si>
    <t>СУБВЕНЦИЈЕ (251 + 254 + 257 + 260)</t>
  </si>
  <si>
    <t>СУБВЕНЦИЈЕ ЈАВНИМ НЕФИНАНСИЈСКИМ ПРЕДУЗЕЋИМА И ОРГАНИЗАЦИЈАМА (252 + 253)</t>
  </si>
  <si>
    <t>Текуће субвенције јавним нефинансијским предузећима и организацијама</t>
  </si>
  <si>
    <t>Капиталне субвенције јавним нефинансијским предузећима и организацијама</t>
  </si>
  <si>
    <t>СУБВЕНЦИЈЕ ПРИВАТНИМ ФИНАНСИЈСКИМ ИНСТИТУЦИЈАМА (255 + 256)</t>
  </si>
  <si>
    <t>Текуће субвенције приватним финансијским институцијама</t>
  </si>
  <si>
    <t>Капиталне субвенције приватним финансијским институцијама</t>
  </si>
  <si>
    <t>СУБВЕНЦИЈЕ ЈАВНИМ ФИНАНСИЈСКИМ ИНСТИТУЦИЈАМА (258 + 259)</t>
  </si>
  <si>
    <t>Текуће субвенције јавним финансијским институцијама</t>
  </si>
  <si>
    <t>Капиталне субвенције јавним финансијским институцијама</t>
  </si>
  <si>
    <t>СУБВЕНЦИЈЕ ПРИВАТНИМ ПРЕДУЗЕЋИМА (261 + 262)</t>
  </si>
  <si>
    <t>Текуће субвенције приватним предузећима</t>
  </si>
  <si>
    <t>Капиталне субвенције приватним предузећима</t>
  </si>
  <si>
    <t>ДОНАЦИЈЕ, ДОТАЦИЈЕ И ТРАНСФЕРИ (264 + 267 + 270 + 273 + 276)</t>
  </si>
  <si>
    <t>ДОНАЦИЈЕ СТРАНИМ ВЛАДАМА (265 + 266)</t>
  </si>
  <si>
    <t>Текуће донације страним владама</t>
  </si>
  <si>
    <t>Капиталне донације страним владама</t>
  </si>
  <si>
    <t>ДОТАЦИЈЕ МЕЂУНАРОДНИМ ОРГАНИЗАЦИЈАМА (268 + 269)</t>
  </si>
  <si>
    <t>Текуће дотације међународним организацијама</t>
  </si>
  <si>
    <t>Капиталне дотације међународним организацијама</t>
  </si>
  <si>
    <t>ТРАНСФЕРИ ОСТАЛИМ НИВОИМА ВЛАСТИ (271 + 272)</t>
  </si>
  <si>
    <t>Текући трансфери осталим нивоима власти</t>
  </si>
  <si>
    <t>Капитални трансфери осталим нивоима власти</t>
  </si>
  <si>
    <t>ДОТАЦИЈЕ ОРГАНИЗАЦИЈАМА ОБАВЕЗНОГ СОЦИЈАЛНОГ ОСИГУРАЊА (274 + 275)</t>
  </si>
  <si>
    <t>Текуће дотације организацијама обавезног социјалног осигурања</t>
  </si>
  <si>
    <t>Капиталне дотације организацијама обавезног социјалног осигурања</t>
  </si>
  <si>
    <t>ОСТАЛЕ ДОТАЦИЈЕ И ТРАНСФЕРИ (277 + 278)</t>
  </si>
  <si>
    <t>Остале текуће дотације и трансфери</t>
  </si>
  <si>
    <t>Остале капиталне дотације и трансфери</t>
  </si>
  <si>
    <t>СОЦИЈАЛНО ОСИГУРАЊЕ И СОЦИЈАЛНА ЗАШТИТА (280 + 284)</t>
  </si>
  <si>
    <t>ПРАВА ИЗ СОЦИЈАЛНОГ ОСИГУРАЊА (ОРГАНИЗАЦИЈЕ ОБАВЕЗНОГ СОЦИЈАЛНОГ ОСИГУРАЊА) (од 281 до 283)</t>
  </si>
  <si>
    <t>Права из социјалног осигурања која се исплаћују непосредно домаћинствима</t>
  </si>
  <si>
    <t>Права из социјалног осигурања која се исплаћују непосредно пружаоцима услуга</t>
  </si>
  <si>
    <t>Трансфери другим организацијама обавезног социјалног осигурања за доприносе за осигурање</t>
  </si>
  <si>
    <t>НАКНАДЕ ЗА СОЦИЈАЛНУ ЗАШТИТУ ИЗ БУЏЕТА (од 285 до 293)</t>
  </si>
  <si>
    <t>Накнаде из буџета у случају болести и инвалидности</t>
  </si>
  <si>
    <t>Накнаде из буџета за породиљско одсуство</t>
  </si>
  <si>
    <t>Накнаде из буџета за децу и породицу</t>
  </si>
  <si>
    <t>Накнаде из буџета за случај незапослености</t>
  </si>
  <si>
    <t>Старосне и породичне пензије из буџета</t>
  </si>
  <si>
    <t>Накнаде из буџета у случају смрти</t>
  </si>
  <si>
    <t>Накнаде из буџета за образовање, културу, науку и спорт</t>
  </si>
  <si>
    <t>Накнаде из буџета за становање и живот</t>
  </si>
  <si>
    <t>Остале накнаде из буџета</t>
  </si>
  <si>
    <t>ОСТАЛИ РАСХОДИ (295 + 298 + 302 + 304 + 307 + 309)</t>
  </si>
  <si>
    <t>ДОТАЦИЈЕ НЕВЛАДИНИМ ОРГАНИЗАЦИЈАМА (296 + 297)</t>
  </si>
  <si>
    <t>Дотације непрофитним организацијама које пружају помоћ домаћинствима</t>
  </si>
  <si>
    <t>Дотације осталим непрофитним институцијама</t>
  </si>
  <si>
    <t>ПОРЕЗИ, ОБАВЕЗНЕ ТАКСЕ И КАЗНЕ (од 299 до 301)</t>
  </si>
  <si>
    <t>Остали порези</t>
  </si>
  <si>
    <t>Обавезне таксе</t>
  </si>
  <si>
    <t>Новчане казне и пенали</t>
  </si>
  <si>
    <t>НОВЧАНЕ КАЗНЕ И ПЕНАЛИ ПО РЕШЕЊУ СУДОВА (303)</t>
  </si>
  <si>
    <t>Новчане казне и пенали по решењу судова</t>
  </si>
  <si>
    <t>НАКНАДА ШТЕТЕ ЗА ПОВРЕДЕ ИЛИ ШТЕТУ НАСТАЛУ УСЛЕД ЕЛЕМЕНТАРНИХ НЕПОГОДА ИЛИ ДРУГИХ ПРИРОДНИХ УЗРОКА (305 + 306)</t>
  </si>
  <si>
    <t>Накнада штете за повреде или штету насталу услед елементарних непогода</t>
  </si>
  <si>
    <t>Накнада штете од дивљачи</t>
  </si>
  <si>
    <t>НАКНАДА ШТЕТЕ ЗА ПОВРЕДЕ ИЛИ ШТЕТУ НАНЕТУ ОД СТРАНЕ ДРЖАВНИХ ОРГАНА (308)</t>
  </si>
  <si>
    <t>Накнада штете за повреде или штету нанету од стране државних органа</t>
  </si>
  <si>
    <t>РАСХОДИ КОЈИ СЕ ФИНАНСИРАЈУ ИЗ СРЕДСТАВА ЗА РЕАЛИЗАЦИЈУ НАЦИОНАЛНОГ ИНВЕСТИЦИОНОГ ПЛАНА (310)</t>
  </si>
  <si>
    <t>Расходи који се финансирају из средстава за реализацију националног инвестиционог плана</t>
  </si>
  <si>
    <t>ИЗДАЦИ ЗА НЕФИНАНСИЈСКУ ИМОВИНУ (312 + 334 + 343 + 346 + 354)</t>
  </si>
  <si>
    <t>ОСНОВНА СРЕДСТВА (313 + 318 + 328 + 330 + 332)</t>
  </si>
  <si>
    <t>ЗГРАДЕ И ГРАЂЕВИНСКИ ОБЈЕКТИ (од 314 до 317)</t>
  </si>
  <si>
    <t>Куповина зграда и објеката</t>
  </si>
  <si>
    <t>Изградња зграда и објеката</t>
  </si>
  <si>
    <t>Капитално одржавање зграда и објеката</t>
  </si>
  <si>
    <t>Пројектно планирање</t>
  </si>
  <si>
    <t>МАШИНЕ И ОПРЕМА (од 319 до 327)</t>
  </si>
  <si>
    <t>Опрема за саобраћај</t>
  </si>
  <si>
    <t>Административна опрема</t>
  </si>
  <si>
    <t>Опрема за пољопривреду</t>
  </si>
  <si>
    <t>Опрема за заштиту животне средине</t>
  </si>
  <si>
    <t>Медицинска и лабораторијска опрема</t>
  </si>
  <si>
    <t>Опрема за образовање, културу и спорт</t>
  </si>
  <si>
    <t>Опрема за војску</t>
  </si>
  <si>
    <t>Опрема за јавну безбедност</t>
  </si>
  <si>
    <t>Опрема за производњу, моторна, непокретна и немоторна опрема</t>
  </si>
  <si>
    <t>ОСТАЛЕ НЕКРЕТНИНЕ И ОПРЕМА (329)</t>
  </si>
  <si>
    <t>Остале некретнине и опрема</t>
  </si>
  <si>
    <t>КУЛТИВИСАНА ИМОВИНА (331)</t>
  </si>
  <si>
    <t>Култивисана имовина</t>
  </si>
  <si>
    <t>НЕМАТЕРИЈАЛНА ИМОВИНА (333)</t>
  </si>
  <si>
    <t>Нематеријална имовина</t>
  </si>
  <si>
    <t>ЗАЛИХЕ (335 + 337 + 341)</t>
  </si>
  <si>
    <t>РОБНЕ РЕЗЕРВЕ (336)</t>
  </si>
  <si>
    <t>Робне резерве</t>
  </si>
  <si>
    <t>ЗАЛИХЕ ПРОИЗВОДЊЕ (од 338 до 340)</t>
  </si>
  <si>
    <t>Залихе материјала</t>
  </si>
  <si>
    <t>Залихе недовршене производње</t>
  </si>
  <si>
    <t>Залихе готових производа</t>
  </si>
  <si>
    <t>ЗАЛИХЕ РОБЕ ЗА ДАЉУ ПРОДАЈУ (342)</t>
  </si>
  <si>
    <t>Залихе робе за даљу продају</t>
  </si>
  <si>
    <t>ДРАГОЦЕНОСТИ (344)</t>
  </si>
  <si>
    <t>ДРАГОЦЕНОСТИ (345)</t>
  </si>
  <si>
    <t>Драгоцености</t>
  </si>
  <si>
    <t>ПРИРОДНА ИМОВИНА (347 + 349 + 351)</t>
  </si>
  <si>
    <t>ЗЕМЉИШТЕ (348)</t>
  </si>
  <si>
    <t>Земљиште</t>
  </si>
  <si>
    <t>РУДНА БОГАТСТВА (350)</t>
  </si>
  <si>
    <t>Копови</t>
  </si>
  <si>
    <t>ШУМЕ И ВОДЕ (352 + 353)</t>
  </si>
  <si>
    <t>Шуме</t>
  </si>
  <si>
    <t>Воде</t>
  </si>
  <si>
    <t>НЕФИНАНСИЈСКА ИМОВИНА КОЈА СЕ ФИНАНСИРА ИЗ СРЕДСТАВА ЗА РЕАЛИЗАЦИЈУ НАЦИОНАЛНОГ ИНВЕСТИЦИОНОГ ПЛАНА (355)</t>
  </si>
  <si>
    <t>НЕФИНАНСИЈСКА ИМОВИНА КОЈА СЕ ФИНАНСИРА ИЗ СРЕДСТАВА ЗА РЕАЛИЗАЦИЈУ НАЦИОНАЛНОГ ИНВЕСТИЦИОНОГ ПЛАНА (356)</t>
  </si>
  <si>
    <t>Нефинансијска имовина која се финансира из средстава за реализацију националног инвестиционог плана</t>
  </si>
  <si>
    <t>ИЗДАЦИ ЗА ОТПЛАТУ ГЛАВНИЦЕ И НАБАВКУ ФИНАНСИЈСКЕ ИМОВИНЕ (358 + 383)</t>
  </si>
  <si>
    <t>ОТПЛАТА ГЛАВНИЦЕ (359 + 369 + 377 + 384)</t>
  </si>
  <si>
    <t>ОТПЛАТА ГЛАВНИЦЕ ДОМАЋИМ КРЕДИТОРИМА (од 360 до 368)</t>
  </si>
  <si>
    <t>Отплата главнице на домаће хартије од вредности, изузев акција</t>
  </si>
  <si>
    <t>Отплата главнице осталим нивоима власти</t>
  </si>
  <si>
    <t>Отплата главнице домаћим јавним финансијским институцијама</t>
  </si>
  <si>
    <t>Отплата главнице домаћим пословним банкама</t>
  </si>
  <si>
    <t>Отплата главнице осталим домаћим кредиторима</t>
  </si>
  <si>
    <t>Отплата главнице домаћинствима у земљи</t>
  </si>
  <si>
    <t>Отплата главнице на домаће финансијске деривате</t>
  </si>
  <si>
    <t>Отплата домаћих меница</t>
  </si>
  <si>
    <t>ОТПЛАТА ГЛАВНИЦЕ СТРАНИМ КРЕДИТОРИМА (од 370 до 376)</t>
  </si>
  <si>
    <t>Отплата главнице на хартије од вредности, изузев акција, емитоване на иностраном финансијском тржишту</t>
  </si>
  <si>
    <t>Отплата главнице страним владама</t>
  </si>
  <si>
    <t>Отплата главнице мултилатералним институцијама</t>
  </si>
  <si>
    <t>Отплате главнице страним пословним банкама</t>
  </si>
  <si>
    <t>Отплате главнице осталим страним кредиторима</t>
  </si>
  <si>
    <t>Отплата главнице на стране финансијске деривате</t>
  </si>
  <si>
    <t>ОТПЛАТА ГЛАВНИЦЕ ПО ГАРАНЦИЈАМА (378)</t>
  </si>
  <si>
    <t>Отплата главнице по гаранцијама</t>
  </si>
  <si>
    <t>ОТПЛАТА ГЛАВНИЦЕ ЗА ФИНАНСИЈСКИ ЛИЗИНГ (380)</t>
  </si>
  <si>
    <t>Отплата главнице за финансијски лизинг</t>
  </si>
  <si>
    <t>ОТПЛАТА ГАРАНЦИЈА ПО КОМЕРЦИЈАЛНИМ ТРАНСАКЦИЈАМА (382)</t>
  </si>
  <si>
    <t>Отплата гаранција по комерцијалним трансакцијама</t>
  </si>
  <si>
    <t>НАБАВКА ФИНАНСИЈСКЕ ИМОВИНЕ (384 + 394 + 403)</t>
  </si>
  <si>
    <t>НАБАВКА ДОМАЋЕ ФИНАНСИЈСКЕ ИМОВИНЕ (од 385 до 393)</t>
  </si>
  <si>
    <t>Набавка домаћих хартија од вредности, изузев акција</t>
  </si>
  <si>
    <t>Кредити осталим нивоима власти</t>
  </si>
  <si>
    <t>Кредити домаћим јавним финансијским институцијама</t>
  </si>
  <si>
    <t>Кредити домаћим пословним банкама</t>
  </si>
  <si>
    <t>Кредити домаћим нефинансијским јавним институцијама</t>
  </si>
  <si>
    <t>Кредити физичким лицима и домаћинствима у земљи</t>
  </si>
  <si>
    <t>Кредити невладиним организацијама у земљи</t>
  </si>
  <si>
    <t>Кредити домаћим нефинансијским приватним предузећима</t>
  </si>
  <si>
    <t>Набавка домаћих акција и осталог капитала</t>
  </si>
  <si>
    <t>НАБАВКА СТРАНЕ ФИНАНСИЈСКЕ ИМОВИНЕ (од 395 до 402)</t>
  </si>
  <si>
    <t>Набавка страних хартија од вредности, изузев акција</t>
  </si>
  <si>
    <t>Кредити страним владама</t>
  </si>
  <si>
    <t>Кредити међународним организацијама</t>
  </si>
  <si>
    <t>Кредити страним пословним банкама</t>
  </si>
  <si>
    <t>Кредити страним нефинансијским институцијама</t>
  </si>
  <si>
    <t>Кредити страним невладиним организацијама</t>
  </si>
  <si>
    <t>Набавка страних акција и осталог капитала</t>
  </si>
  <si>
    <t>Куповина стране валуте</t>
  </si>
  <si>
    <t>НАБАВКА ФИНАНСИЈСКЕ ИМОВИНЕ КОЈА СЕ ФИНАНСИРА ИЗ СРЕДСТАВА ЗА РЕАЛИЗАЦИЈУ НАЦИОНАЛНОГ ИНВЕСТИЦИОНОГ ПЛАНА (404)</t>
  </si>
  <si>
    <t xml:space="preserve">Набавка финансијске имовине која се финансира из средстава за реализацију националног инвестиционог плана </t>
  </si>
  <si>
    <t>УКУПНИ РАСХОДИ И ИЗДАЦИ (147 + 311 + 357)</t>
  </si>
  <si>
    <r>
      <t xml:space="preserve">Разлика (146-405 ) </t>
    </r>
    <r>
      <rPr>
        <i/>
        <sz val="10"/>
        <rFont val="Calibri"/>
        <family val="2"/>
      </rPr>
      <t>[ Укупни приходи, примања и пренета средства - Укупни расходи и издаци]</t>
    </r>
  </si>
  <si>
    <t>Шифра</t>
  </si>
  <si>
    <t>Извори финансирања програмске активности</t>
  </si>
  <si>
    <t>8=(5+6+7)</t>
  </si>
  <si>
    <t>01</t>
  </si>
  <si>
    <t>02</t>
  </si>
  <si>
    <t>Трансфери између корисника на истом нивоу</t>
  </si>
  <si>
    <t>03</t>
  </si>
  <si>
    <t>Социјални доприноси</t>
  </si>
  <si>
    <t>04</t>
  </si>
  <si>
    <t>Сопствени приходи буџетских корисника</t>
  </si>
  <si>
    <t>05</t>
  </si>
  <si>
    <t>Донације од иностраних земаља</t>
  </si>
  <si>
    <t>06</t>
  </si>
  <si>
    <t>Донације од међународних организација</t>
  </si>
  <si>
    <t>07</t>
  </si>
  <si>
    <t>Трансфери од других нивоа власти</t>
  </si>
  <si>
    <t>08</t>
  </si>
  <si>
    <t>Добровољни трансфери од физичких и правних лица</t>
  </si>
  <si>
    <t>09</t>
  </si>
  <si>
    <t>Примања од продаје нефинансијске имовине</t>
  </si>
  <si>
    <t>10</t>
  </si>
  <si>
    <t>Примања од домаћих задуживања</t>
  </si>
  <si>
    <t>11</t>
  </si>
  <si>
    <t>Примања од иностраних задуживања</t>
  </si>
  <si>
    <t>12</t>
  </si>
  <si>
    <t>Примања од отплате датих кредита и продаје финансијске имовине</t>
  </si>
  <si>
    <t>13</t>
  </si>
  <si>
    <t>Нераспоређени вишак прихода из ранијих година</t>
  </si>
  <si>
    <t>14</t>
  </si>
  <si>
    <t>Неутрошена средства од приватизације из ранијих година</t>
  </si>
  <si>
    <t>15</t>
  </si>
  <si>
    <t>Неутрошена средства донација из ранијих година</t>
  </si>
  <si>
    <t>16</t>
  </si>
  <si>
    <t>Родитељски динар за ваннаставне активности</t>
  </si>
  <si>
    <t>56</t>
  </si>
  <si>
    <t>Финансијска помоћ ЕУ</t>
  </si>
  <si>
    <t>УКУПНО  ЗА:</t>
  </si>
  <si>
    <r>
      <t xml:space="preserve">Разлика ( укупни расходи и издаци -  укупни </t>
    </r>
    <r>
      <rPr>
        <i/>
        <sz val="8.5"/>
        <color indexed="8"/>
        <rFont val="Calibri"/>
        <family val="2"/>
      </rPr>
      <t>извори )</t>
    </r>
  </si>
  <si>
    <t>ЛИСТА ПРОГРАМСКИХ АКТИВНОСТИ/ПРОЈЕКАТА У ОКВИРУ ПРОГРАМА</t>
  </si>
  <si>
    <t>Назив програмских активности и пројеката у оквиру програма по буџетским корисницима</t>
  </si>
  <si>
    <t>Буџетска средства</t>
  </si>
  <si>
    <t>Средства из осталих извора</t>
  </si>
  <si>
    <t xml:space="preserve"> </t>
  </si>
  <si>
    <t>*</t>
  </si>
  <si>
    <t>1-5 циља за сваки програм</t>
  </si>
  <si>
    <t>**</t>
  </si>
  <si>
    <t>1-3 индикатора за сваки циљ</t>
  </si>
  <si>
    <t>Одговорно лице</t>
  </si>
  <si>
    <t>Датум:</t>
  </si>
  <si>
    <t>2. ПРОГРАМСКА АКТИВНОСТ</t>
  </si>
  <si>
    <t>Програм коме припада:</t>
  </si>
  <si>
    <t>Шифра и назив:</t>
  </si>
  <si>
    <t>2002 Функционисање основних школа</t>
  </si>
  <si>
    <t>Тип програмске активност:</t>
  </si>
  <si>
    <t>Функција:</t>
  </si>
  <si>
    <t>ЈББК /Назив школе 00938/ Вук Караџић</t>
  </si>
  <si>
    <t>Сврхa:</t>
  </si>
  <si>
    <t>Опис:</t>
  </si>
  <si>
    <t>Мере и поглавље преговора о приступању ЕУ:</t>
  </si>
  <si>
    <t>(Анекс 3 Упутства за израду програмског буџета) релевантно само за Републику Србију)</t>
  </si>
  <si>
    <t>Одговорно лице за спровођење прог. aктивности:</t>
  </si>
  <si>
    <t>Директор школе Анђела Невенкић</t>
  </si>
  <si>
    <t>Обезбеђени прописани услови за васпитно - образовни рад са децом у основним школама</t>
  </si>
  <si>
    <t>Просечан број деце по одељењу (разврстан по полу)</t>
  </si>
  <si>
    <t xml:space="preserve">Унапређење квалитета образовања и васпитања у основним школама </t>
  </si>
  <si>
    <t>Број деце која се образују по ИОП3</t>
  </si>
  <si>
    <t>4</t>
  </si>
  <si>
    <t>2</t>
  </si>
  <si>
    <t>Број стручних лица која су добила 24 бода за стручно усавршавање кроз учешће на семинарима</t>
  </si>
  <si>
    <t>23</t>
  </si>
  <si>
    <t>28</t>
  </si>
  <si>
    <t>ПЛАНИРАНА СРЕДСТВА ЗА ПРОГРАМСКУ АКТИВНОСТ</t>
  </si>
  <si>
    <t>Разлика (146-405 ) [ Укупни приходи, примања и пренета средства - Укупни расходи и издаци]</t>
  </si>
  <si>
    <t>Разлика ( укупни расходи и издаци -  укупни извори )</t>
  </si>
  <si>
    <t>1-3 циља за сваку програмску активност</t>
  </si>
  <si>
    <t>1-3 индикатора исхода/излазног резултата за сваки циљ</t>
  </si>
  <si>
    <t xml:space="preserve">Поступак за попуњавање образаца </t>
  </si>
  <si>
    <t>I</t>
  </si>
  <si>
    <t>ПОДЕШАВАЊЕ ПОЧЕТНИХ ПАРАМЕТАРА:</t>
  </si>
  <si>
    <t xml:space="preserve">Прво што је потребно урадити јесте да омогућите макрое у Вашој верзији Ексела. У зависности од верзије по покретању документа добићете обавештење да су макрои онемогућени и питање да ли желите да омогућите макрое. Кликом на опцију "Еnable this content" или "Enable macros" омогућавају се програмске процедуре које су неопходне за рад документа. </t>
  </si>
  <si>
    <r>
      <rPr>
        <b/>
        <sz val="11"/>
        <color indexed="8"/>
        <rFont val="Calibri"/>
        <family val="2"/>
      </rPr>
      <t>Након омогућавања макроа у радном листу "Програм", у ћелији "D4" изаберете назив Програма</t>
    </r>
    <r>
      <rPr>
        <sz val="11"/>
        <color indexed="8"/>
        <rFont val="Calibri"/>
        <family val="2"/>
      </rPr>
      <t>. Овим поступком сте подесили параметре за рад у радним листовима "Програмска активност" и "Пројекат".</t>
    </r>
  </si>
  <si>
    <t>КОПИРАЊЕ ПОТРЕБНОГ БРОЈA SHEET-ОВА ЗА ПРОГРАМСКЕ АКТИВНОСТИ И ПРОЈЕКТЕ</t>
  </si>
  <si>
    <r>
      <t xml:space="preserve">Сваки програм се састоји из различитог броја програмских активности и пројеката те је </t>
    </r>
    <r>
      <rPr>
        <b/>
        <sz val="11"/>
        <color indexed="8"/>
        <rFont val="Calibri"/>
        <family val="2"/>
      </rPr>
      <t>неопходно да за онај број програмских активности и пројеката који Вам је потребан ископирате радне листове "Програмска активност" и "Пројекат". Поступак копирања је следећи:</t>
    </r>
  </si>
  <si>
    <r>
      <rPr>
        <b/>
        <sz val="11"/>
        <color indexed="8"/>
        <rFont val="Calibri"/>
        <family val="2"/>
      </rPr>
      <t xml:space="preserve">1) За нову програмску активност : </t>
    </r>
    <r>
      <rPr>
        <sz val="11"/>
        <color indexed="8"/>
        <rFont val="Calibri"/>
        <family val="2"/>
      </rPr>
      <t>Кликните десним кликом на радни лист - "Програмска активност" и изаберите опцију</t>
    </r>
    <r>
      <rPr>
        <b/>
        <sz val="11"/>
        <color indexed="8"/>
        <rFont val="Calibri"/>
        <family val="2"/>
      </rPr>
      <t xml:space="preserve"> "Move or copy"</t>
    </r>
    <r>
      <rPr>
        <sz val="11"/>
        <color indexed="8"/>
        <rFont val="Calibri"/>
        <family val="2"/>
      </rPr>
      <t>. Након тога приказаће Вам се прозор у коме треба у одељку</t>
    </r>
    <r>
      <rPr>
        <b/>
        <sz val="11"/>
        <color indexed="8"/>
        <rFont val="Calibri"/>
        <family val="2"/>
      </rPr>
      <t xml:space="preserve"> "Before sheet"</t>
    </r>
    <r>
      <rPr>
        <sz val="11"/>
        <color indexed="8"/>
        <rFont val="Calibri"/>
        <family val="2"/>
      </rPr>
      <t xml:space="preserve"> одабрати позицију новог радног листа ("Sheet"-a) односно Програмске активности. Kликом на један од понуђених радних листова бирате позицију нове програмске активности, и то тако што се нова програмска активност позиционира испред изабраног постојећег радног листа. </t>
    </r>
    <r>
      <rPr>
        <b/>
        <sz val="11"/>
        <color indexed="8"/>
        <rFont val="Calibri"/>
        <family val="2"/>
      </rPr>
      <t xml:space="preserve">Након избора позиције обавезно штиклирате опцију "Create a copy" а затим кликните на ОК.  Уколико желите да додате програмску активност која није део униформне програмске структуре из Анекса 5 Упутства за припрему програмског буџета, потребно је претходно прибавити сагласност Министарства финансија. </t>
    </r>
  </si>
  <si>
    <t>Препоручљиво је да приликом избора позиције за нову програмску активност  у одељку "Before sheet" изаберете радни лист - "Пројекат" како би се испоштовао редослед у позиционирању (најпре програм, затим све програмске активности у оквиру  програма и на крају сви пројекти у оквиру изабраног програма).</t>
  </si>
  <si>
    <r>
      <t xml:space="preserve">2) За нови пројекат: </t>
    </r>
    <r>
      <rPr>
        <sz val="11"/>
        <color indexed="8"/>
        <rFont val="Calibri"/>
        <family val="2"/>
      </rPr>
      <t xml:space="preserve"> Кликните десним кликом на радни лист "Пројекат" и изаберите опцију</t>
    </r>
    <r>
      <rPr>
        <b/>
        <sz val="11"/>
        <color indexed="8"/>
        <rFont val="Calibri"/>
        <family val="2"/>
      </rPr>
      <t xml:space="preserve"> "Move or copy"</t>
    </r>
    <r>
      <rPr>
        <sz val="11"/>
        <color indexed="8"/>
        <rFont val="Calibri"/>
        <family val="2"/>
      </rPr>
      <t xml:space="preserve">. Након тога приказаће Вам се прозор у коме треба у одељку </t>
    </r>
    <r>
      <rPr>
        <b/>
        <sz val="11"/>
        <color indexed="8"/>
        <rFont val="Calibri"/>
        <family val="2"/>
      </rPr>
      <t>"Before sheet"</t>
    </r>
    <r>
      <rPr>
        <sz val="11"/>
        <color indexed="8"/>
        <rFont val="Calibri"/>
        <family val="2"/>
      </rPr>
      <t xml:space="preserve"> одабрати позицију новог радног листа ("Sheet"-a) односно Пројекта. Kликом на један од понуђених радних листова бирате позицију новог пројекта, и то тако што се нови пројекат позиционира испред изабраног постојећег радног листа. Препоручљиво је да у одељку "Before sheet" за нови пројекат изаберете радни лист - "Упутство". Након избора позиције штиклирате опцију </t>
    </r>
    <r>
      <rPr>
        <b/>
        <sz val="11"/>
        <color indexed="8"/>
        <rFont val="Calibri"/>
        <family val="2"/>
      </rPr>
      <t>"Create a copy"</t>
    </r>
    <r>
      <rPr>
        <sz val="11"/>
        <color indexed="8"/>
        <rFont val="Calibri"/>
        <family val="2"/>
      </rPr>
      <t xml:space="preserve"> затим кликнете на ОК.</t>
    </r>
  </si>
  <si>
    <t>II</t>
  </si>
  <si>
    <t>ЗНАЧЕЊЕ ПОЈЕДИНИХ НАСЛОВА КОД ПРОГРАМА, ПРОГРАМСКИХ АКТИВНОСТИ И ПРОЈЕКАТА И ИНФОРМАЦИЈЕ КОЈЕ СЕ УНОСЕ</t>
  </si>
  <si>
    <t xml:space="preserve">1)  У табелама у којима се исказују индикатори: </t>
  </si>
  <si>
    <t xml:space="preserve"> - наслов колоне "Вредност у базној години (2020)" односи се на иницијалну референтну вредност индикатора у односу на коју настојимо да пратимо промене током времена (у буџетском циклусу за 2022. годину то ће бити 2020. година, кроз наредне буџетске циклусе ће бити расположиве вредности са краја 2021/2022/итд.). За буџетску кампању 2022., као иницијалну референтну вредност у овој колони треба унети вредност према расположивим подацима за крај 2020. године тј. из завршног рачуна. Уколико нису познати подаци о вредности индикатора за крај 2020. године, унети вредност индикатора из периода који претходи крају 2020. године и за који су подаци доступни (нпр. средина 2020. године, крај 2018. године и сл.)</t>
  </si>
  <si>
    <t xml:space="preserve"> - наслов колоне "Очекивана вредност у 2021. години" односи се на вредност индикатора пројектовану за крај текуће године у којој се припрема буџет за наредну годину. Будући да у периоду припреме буџета за 2022. годину нису познате вредности индикатора које ће бити коначно остварене до краја текуће 2021. године, у ову колону уносе се планиране/очекиване вредности индикатора. Уколико се у циклусу припреме буџета за 2022. годину користи исти индикатор који је коришћен и у циклусу за 2021. годину, у ову колону уноси се вредност индикатора која је исказана као пројекција за 2021. годину уколико је она и даље реална, а уколико није реална потребно је унети вредност индикатора за коју се објективно процењује да ће бити остварена до краја 2021. године.</t>
  </si>
  <si>
    <t xml:space="preserve"> - У колонама које се односе на циљане вредности за 2022., 2023. и 2024. годину, корисник уноси очекиване вредности индикатора према пројекцијама за крај сваке односне године.     </t>
  </si>
  <si>
    <t>2) У табелама у којима се исказују приходи / примања  и расходи/издаци :</t>
  </si>
  <si>
    <t xml:space="preserve"> - наслов колоне "Конто" се односи на шифре конта прописаних Правилником о класификационом оквиру и контном плану за буџетски систем на нивоу класе, категорије, групе и синтетичког конта (четвороцифрени) ниво,                                                                              - наслов колоне "ОПИС" се односи на назив шифре конта .                                                                                                                                                            - наслов колоне "Вредност у базној години (2020)“ односи се на вредност прихода/расхода из последњег завршног рачуна буџетског корисника. За буџетску кампању 2022. то је завршни рачун из 2020. године. У наредним буџетским циклусима, корисници коригују године у складу са буџетском кампањом која је у току;      </t>
  </si>
  <si>
    <t xml:space="preserve"> - наслов колоне "Очекивана вредност у 2021. години“ односи се на вредност прихода/расхода који је усвојен последњом Одлуком о буџету општине/града односно финансијским планом буџетског корисника. За буџетску кампању 2022. то је Одлука о буџету или Одлука о последњем ребалансу за 2021. годину у тренутку почетка припреме буџета за 2022. годину. </t>
  </si>
  <si>
    <r>
      <t xml:space="preserve"> У оквиру сваке године се налазе две колоне </t>
    </r>
    <r>
      <rPr>
        <b/>
        <sz val="11"/>
        <color indexed="8"/>
        <rFont val="Calibri"/>
        <family val="2"/>
      </rPr>
      <t xml:space="preserve">"Приходи из буџета" </t>
    </r>
    <r>
      <rPr>
        <sz val="11"/>
        <color theme="1"/>
        <rFont val="Calibri"/>
        <family val="2"/>
        <scheme val="minor"/>
      </rPr>
      <t xml:space="preserve">и </t>
    </r>
    <r>
      <rPr>
        <b/>
        <sz val="11"/>
        <color indexed="8"/>
        <rFont val="Calibri"/>
        <family val="2"/>
      </rPr>
      <t xml:space="preserve">"Приходи из осталих извора" </t>
    </r>
    <r>
      <rPr>
        <sz val="11"/>
        <color theme="1"/>
        <rFont val="Calibri"/>
        <family val="2"/>
        <scheme val="minor"/>
      </rPr>
      <t xml:space="preserve">    </t>
    </r>
  </si>
  <si>
    <r>
      <t>При томе,</t>
    </r>
    <r>
      <rPr>
        <b/>
        <sz val="11"/>
        <color indexed="8"/>
        <rFont val="Calibri"/>
        <family val="2"/>
      </rPr>
      <t xml:space="preserve"> директни и индиректни корисници буџета локалне самоуправе:</t>
    </r>
    <r>
      <rPr>
        <sz val="11"/>
        <color indexed="8"/>
        <rFont val="Calibri"/>
        <family val="2"/>
      </rPr>
      <t xml:space="preserve">
1) у колони </t>
    </r>
    <r>
      <rPr>
        <b/>
        <sz val="11"/>
        <color indexed="8"/>
        <rFont val="Calibri"/>
        <family val="2"/>
      </rPr>
      <t>"Приходи из буџета"</t>
    </r>
    <r>
      <rPr>
        <sz val="11"/>
        <color indexed="8"/>
        <rFont val="Calibri"/>
        <family val="2"/>
      </rPr>
      <t xml:space="preserve"> исказују се искључиво планирана средства (приходи и примања, односно расходи и издаци) из извора финансирања 01 - Приходи из буџета, а
2)  у колони </t>
    </r>
    <r>
      <rPr>
        <b/>
        <sz val="11"/>
        <color indexed="8"/>
        <rFont val="Calibri"/>
        <family val="2"/>
      </rPr>
      <t>"Приходи из осталих извора"</t>
    </r>
    <r>
      <rPr>
        <sz val="11"/>
        <color indexed="8"/>
        <rFont val="Calibri"/>
        <family val="2"/>
      </rPr>
      <t xml:space="preserve"> исказују се укупно планирана средства (приходи и примања, односно расходи и издаци) из свих осталих извора (извори финансирања од 03 – 16 и 56 ).  
   </t>
    </r>
  </si>
  <si>
    <r>
      <rPr>
        <b/>
        <sz val="11"/>
        <color indexed="8"/>
        <rFont val="Calibri"/>
        <family val="2"/>
      </rPr>
      <t>НАПОМЕНА:</t>
    </r>
    <r>
      <rPr>
        <sz val="11"/>
        <color indexed="8"/>
        <rFont val="Calibri"/>
        <family val="2"/>
      </rPr>
      <t xml:space="preserve">
 Када је реч о </t>
    </r>
    <r>
      <rPr>
        <b/>
        <sz val="11"/>
        <color indexed="8"/>
        <rFont val="Calibri"/>
        <family val="2"/>
      </rPr>
      <t>индиректним корисницима Републичког буџета:</t>
    </r>
    <r>
      <rPr>
        <sz val="11"/>
        <color indexed="8"/>
        <rFont val="Calibri"/>
        <family val="2"/>
      </rPr>
      <t xml:space="preserve">
1) у колони </t>
    </r>
    <r>
      <rPr>
        <b/>
        <sz val="11"/>
        <color indexed="8"/>
        <rFont val="Calibri"/>
        <family val="2"/>
      </rPr>
      <t>"Приходи из буџета"</t>
    </r>
    <r>
      <rPr>
        <sz val="11"/>
        <color indexed="8"/>
        <rFont val="Calibri"/>
        <family val="2"/>
      </rPr>
      <t xml:space="preserve"> исказују се искључиво планирана средства (приходи и примања, односно расходи и издаци) која ће добити из буџета Републике, а
2) у колони </t>
    </r>
    <r>
      <rPr>
        <b/>
        <sz val="11"/>
        <color indexed="8"/>
        <rFont val="Calibri"/>
        <family val="2"/>
      </rPr>
      <t>"Приходи из осталих извора"</t>
    </r>
    <r>
      <rPr>
        <sz val="11"/>
        <color indexed="8"/>
        <rFont val="Calibri"/>
        <family val="2"/>
      </rPr>
      <t xml:space="preserve"> исказују се укупно планирана средства (приходи и примања, односно расходи и издаци) на извору 07 - која ће добити  из  буџета локлане самоуправе, као и на извору 06 - средства добијена од донација.
</t>
    </r>
  </si>
  <si>
    <t>III</t>
  </si>
  <si>
    <t>ПОПУЊАВАЊЕ ПРОГАМА, ПРОГРАМСКИХ АКТИВНОСТИ И ПРОЈЕКАТА</t>
  </si>
  <si>
    <r>
      <rPr>
        <b/>
        <sz val="11"/>
        <color indexed="8"/>
        <rFont val="Calibri"/>
        <family val="2"/>
      </rPr>
      <t xml:space="preserve">1) За Програм: </t>
    </r>
    <r>
      <rPr>
        <sz val="11"/>
        <color indexed="8"/>
        <rFont val="Calibri"/>
        <family val="2"/>
      </rPr>
      <t xml:space="preserve"> Програмска класификација је дефинисана Анексом 5 Упутства за припрему програмског буџета тако да називе програма програма, шифру програма, сектор коме припада програм и сврху програма можете преузети из материјала СКГО-а, тако да почетак попуњавања креће од Основа програма. Образац Програм треба да прикаже консолидоване податке свих програмских активности и пројеката које корисник попуњава.</t>
    </r>
  </si>
  <si>
    <r>
      <rPr>
        <b/>
        <sz val="11"/>
        <color indexed="8"/>
        <rFont val="Calibri"/>
        <family val="2"/>
      </rPr>
      <t xml:space="preserve">2) За програмску активност: </t>
    </r>
    <r>
      <rPr>
        <sz val="11"/>
        <color indexed="8"/>
        <rFont val="Calibri"/>
        <family val="2"/>
      </rPr>
      <t xml:space="preserve"> </t>
    </r>
    <r>
      <rPr>
        <b/>
        <sz val="11"/>
        <color indexed="8"/>
        <rFont val="Calibri"/>
        <family val="2"/>
      </rPr>
      <t>Свака појединачна програмска активност се попуњавана у посебном радном листу</t>
    </r>
    <r>
      <rPr>
        <sz val="11"/>
        <color indexed="8"/>
        <rFont val="Calibri"/>
        <family val="2"/>
      </rPr>
      <t xml:space="preserve">. У зависности од изабране програмске активности, у делу обрасца који се односи на дефинисање циљева и индикатора можете користити циљеве и индикаторе који су дефинисани од стране СКГО-а, али је остављена могућност за сопствено дефинисање. </t>
    </r>
  </si>
  <si>
    <r>
      <rPr>
        <sz val="11"/>
        <color theme="1"/>
        <rFont val="Calibri"/>
        <family val="2"/>
        <scheme val="minor"/>
      </rPr>
      <t>3)</t>
    </r>
    <r>
      <rPr>
        <b/>
        <sz val="11"/>
        <color indexed="8"/>
        <rFont val="Calibri"/>
        <family val="2"/>
      </rPr>
      <t xml:space="preserve"> За пројекте: </t>
    </r>
    <r>
      <rPr>
        <sz val="11"/>
        <color theme="1"/>
        <rFont val="Calibri"/>
        <family val="2"/>
        <scheme val="minor"/>
      </rPr>
      <t>у ћелији "D5" упишите шифру програма коме припада пројекат а у ћелији "Е5" упишите шифру пројекта са 4 цифара у складу са Упутством за израду програмског буџета и то на начин да капитални пројекти почињу са цифром 5, заједнички пројекти који се реализују са републичким органима са цифром 7 и стандардни пројекти са цифром 4. Поступак попуњавања дела који се односи на трошкове и изворе финансирања је идентичан као и код програмске активности.</t>
    </r>
  </si>
  <si>
    <t>За више информација о попуњавању образаца погледајте Упутство за попуњавање образаца на сајту www.skgo.org.rs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</si>
</sst>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8" formatCode="_(* #,##0.00_);_(* \(#,##0.00\);_(* \-??_);_(@_)"/>
    <numFmt numFmtId="169" formatCode="_-* #,##0.00\ _d_i_n_._-;\-* #,##0.00\ _d_i_n_._-;_-* &quot;-&quot;??\ _d_i_n_._-;_-@_-"/>
  </numFmts>
  <fonts count="38" x14ac:knownFonts="1">
    <font>
      <sz val="11"/>
      <color theme="1"/>
      <name val="Calibri"/>
      <family val="2"/>
      <scheme val="minor"/>
    </font>
    <font>
      <sz val="20"/>
      <color indexed="8"/>
      <name val="Calibri"/>
      <family val="2"/>
    </font>
    <font>
      <b/>
      <sz val="11"/>
      <color indexed="8"/>
      <name val="Calibri"/>
      <family val="2"/>
    </font>
    <font>
      <b/>
      <i/>
      <sz val="12"/>
      <color indexed="8"/>
      <name val="Calibri"/>
      <family val="2"/>
    </font>
    <font>
      <sz val="11"/>
      <color indexed="8"/>
      <name val="Calibri"/>
      <family val="2"/>
    </font>
    <font>
      <sz val="10"/>
      <color indexed="8"/>
      <name val="Calibri"/>
      <family val="2"/>
    </font>
    <font>
      <sz val="9"/>
      <color indexed="8"/>
      <name val="Calibri"/>
      <family val="2"/>
    </font>
    <font>
      <b/>
      <i/>
      <sz val="11"/>
      <color indexed="8"/>
      <name val="Calibri"/>
      <family val="2"/>
    </font>
    <font>
      <b/>
      <i/>
      <sz val="11"/>
      <name val="Calibri"/>
      <family val="2"/>
    </font>
    <font>
      <b/>
      <i/>
      <sz val="10"/>
      <color indexed="8"/>
      <name val="Calibri"/>
      <family val="2"/>
    </font>
    <font>
      <b/>
      <sz val="16"/>
      <color indexed="8"/>
      <name val="Calibri"/>
      <family val="2"/>
    </font>
    <font>
      <b/>
      <sz val="10"/>
      <name val="Calibri"/>
      <family val="2"/>
    </font>
    <font>
      <b/>
      <sz val="10"/>
      <color indexed="8"/>
      <name val="Calibri"/>
      <family val="2"/>
    </font>
    <font>
      <sz val="10"/>
      <name val="Calibri"/>
      <family val="2"/>
    </font>
    <font>
      <u/>
      <sz val="10"/>
      <color indexed="12"/>
      <name val="Calibri"/>
      <family val="2"/>
    </font>
    <font>
      <i/>
      <sz val="10"/>
      <color indexed="8"/>
      <name val="Calibri"/>
      <family val="2"/>
    </font>
    <font>
      <sz val="12"/>
      <color indexed="8"/>
      <name val="Calibri"/>
      <family val="2"/>
    </font>
    <font>
      <sz val="11"/>
      <color indexed="9"/>
      <name val="Calibri"/>
      <family val="2"/>
    </font>
    <font>
      <b/>
      <sz val="18"/>
      <color indexed="56"/>
      <name val="Cambria"/>
      <family val="1"/>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1"/>
      <color indexed="10"/>
      <name val="Calibri"/>
      <family val="2"/>
    </font>
    <font>
      <i/>
      <sz val="10"/>
      <name val="Calibri"/>
      <family val="2"/>
    </font>
    <font>
      <i/>
      <sz val="8.5"/>
      <color indexed="8"/>
      <name val="Calibri"/>
      <family val="2"/>
    </font>
    <font>
      <b/>
      <sz val="8"/>
      <name val="Tahoma"/>
      <family val="2"/>
    </font>
    <font>
      <sz val="11"/>
      <color theme="1"/>
      <name val="Calibri"/>
      <family val="2"/>
      <scheme val="minor"/>
    </font>
    <font>
      <u/>
      <sz val="11"/>
      <color theme="10"/>
      <name val="Calibri"/>
      <family val="2"/>
      <scheme val="minor"/>
    </font>
  </fonts>
  <fills count="2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3"/>
        <bgColor indexed="64"/>
      </patternFill>
    </fill>
    <fill>
      <patternFill patternType="solid">
        <fgColor indexed="22"/>
        <bgColor indexed="64"/>
      </patternFill>
    </fill>
    <fill>
      <patternFill patternType="solid">
        <fgColor indexed="42"/>
        <bgColor indexed="27"/>
      </patternFill>
    </fill>
    <fill>
      <patternFill patternType="solid">
        <fgColor indexed="11"/>
        <bgColor indexed="49"/>
      </patternFill>
    </fill>
    <fill>
      <patternFill patternType="solid">
        <fgColor indexed="29"/>
        <bgColor indexed="45"/>
      </patternFill>
    </fill>
    <fill>
      <patternFill patternType="solid">
        <fgColor indexed="46"/>
        <bgColor indexed="24"/>
      </patternFill>
    </fill>
    <fill>
      <patternFill patternType="solid">
        <fgColor indexed="20"/>
        <bgColor indexed="36"/>
      </patternFill>
    </fill>
    <fill>
      <patternFill patternType="solid">
        <fgColor indexed="31"/>
        <bgColor indexed="22"/>
      </patternFill>
    </fill>
    <fill>
      <patternFill patternType="solid">
        <fgColor indexed="45"/>
        <bgColor indexed="29"/>
      </patternFill>
    </fill>
    <fill>
      <patternFill patternType="solid">
        <fgColor indexed="30"/>
        <bgColor indexed="21"/>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51"/>
        <bgColor indexed="13"/>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26"/>
        <bgColor indexed="9"/>
      </patternFill>
    </fill>
    <fill>
      <patternFill patternType="solid">
        <fgColor indexed="43"/>
        <bgColor indexed="26"/>
      </patternFill>
    </fill>
  </fills>
  <borders count="64">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59"/>
      </left>
      <right style="thin">
        <color indexed="59"/>
      </right>
      <top style="thin">
        <color indexed="59"/>
      </top>
      <bottom style="thin">
        <color indexed="59"/>
      </bottom>
      <diagonal/>
    </border>
    <border>
      <left/>
      <right style="medium">
        <color indexed="59"/>
      </right>
      <top style="thin">
        <color indexed="59"/>
      </top>
      <bottom style="thin">
        <color indexed="59"/>
      </bottom>
      <diagonal/>
    </border>
    <border>
      <left style="thin">
        <color indexed="59"/>
      </left>
      <right style="medium">
        <color indexed="59"/>
      </right>
      <top style="thin">
        <color indexed="59"/>
      </top>
      <bottom style="thin">
        <color indexed="59"/>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59"/>
      </left>
      <right style="thin">
        <color indexed="59"/>
      </right>
      <top/>
      <bottom style="thin">
        <color indexed="59"/>
      </bottom>
      <diagonal/>
    </border>
    <border>
      <left style="thin">
        <color indexed="59"/>
      </left>
      <right style="medium">
        <color indexed="59"/>
      </right>
      <top/>
      <bottom style="thin">
        <color indexed="59"/>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style="thin">
        <color indexed="64"/>
      </right>
      <top style="double">
        <color indexed="64"/>
      </top>
      <bottom style="double">
        <color indexed="64"/>
      </bottom>
      <diagonal/>
    </border>
    <border>
      <left/>
      <right style="thin">
        <color indexed="59"/>
      </right>
      <top style="double">
        <color indexed="59"/>
      </top>
      <bottom style="double">
        <color indexed="59"/>
      </bottom>
      <diagonal/>
    </border>
    <border>
      <left style="thin">
        <color indexed="59"/>
      </left>
      <right style="medium">
        <color indexed="59"/>
      </right>
      <top style="double">
        <color indexed="59"/>
      </top>
      <bottom style="double">
        <color indexed="59"/>
      </bottom>
      <diagonal/>
    </border>
    <border>
      <left style="medium">
        <color indexed="59"/>
      </left>
      <right style="thin">
        <color indexed="59"/>
      </right>
      <top style="double">
        <color indexed="59"/>
      </top>
      <bottom style="thin">
        <color indexed="59"/>
      </bottom>
      <diagonal/>
    </border>
    <border>
      <left style="thin">
        <color indexed="59"/>
      </left>
      <right style="medium">
        <color indexed="59"/>
      </right>
      <top style="double">
        <color indexed="59"/>
      </top>
      <bottom style="thin">
        <color indexed="59"/>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thin">
        <color indexed="64"/>
      </top>
      <bottom style="thin">
        <color indexed="64"/>
      </bottom>
      <diagonal/>
    </border>
    <border>
      <left style="thin">
        <color indexed="64"/>
      </left>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right/>
      <top/>
      <bottom style="medium">
        <color indexed="64"/>
      </bottom>
      <diagonal/>
    </border>
    <border>
      <left/>
      <right style="double">
        <color indexed="64"/>
      </right>
      <top style="double">
        <color indexed="64"/>
      </top>
      <bottom style="double">
        <color indexed="64"/>
      </bottom>
      <diagonal/>
    </border>
    <border>
      <left style="thin">
        <color indexed="64"/>
      </left>
      <right/>
      <top style="medium">
        <color indexed="64"/>
      </top>
      <bottom style="thin">
        <color indexed="64"/>
      </bottom>
      <diagonal/>
    </border>
    <border>
      <left style="medium">
        <color indexed="64"/>
      </left>
      <right/>
      <top style="double">
        <color indexed="64"/>
      </top>
      <bottom style="double">
        <color indexed="64"/>
      </bottom>
      <diagonal/>
    </border>
  </borders>
  <cellStyleXfs count="66">
    <xf numFmtId="0" fontId="0" fillId="0" borderId="0"/>
    <xf numFmtId="9" fontId="4" fillId="0" borderId="0" applyFont="0" applyFill="0" applyBorder="0" applyAlignment="0" applyProtection="0"/>
    <xf numFmtId="0" fontId="37" fillId="0" borderId="0" applyNumberFormat="0" applyFill="0" applyBorder="0" applyAlignment="0" applyProtection="0"/>
    <xf numFmtId="0" fontId="4" fillId="0" borderId="0"/>
    <xf numFmtId="0" fontId="4" fillId="7" borderId="0" applyNumberFormat="0" applyBorder="0" applyAlignment="0" applyProtection="0"/>
    <xf numFmtId="0" fontId="17" fillId="8" borderId="0" applyNumberFormat="0" applyBorder="0" applyAlignment="0" applyProtection="0"/>
    <xf numFmtId="0" fontId="4" fillId="9" borderId="0" applyNumberFormat="0" applyBorder="0" applyAlignment="0" applyProtection="0"/>
    <xf numFmtId="0" fontId="18" fillId="0" borderId="0" applyNumberFormat="0" applyFill="0" applyBorder="0" applyAlignment="0" applyProtection="0"/>
    <xf numFmtId="0" fontId="4" fillId="10" borderId="0" applyNumberFormat="0" applyBorder="0" applyAlignment="0" applyProtection="0"/>
    <xf numFmtId="0" fontId="4" fillId="1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17" fillId="14" borderId="0" applyNumberFormat="0" applyBorder="0" applyAlignment="0" applyProtection="0"/>
    <xf numFmtId="0" fontId="4" fillId="15" borderId="0" applyNumberFormat="0" applyBorder="0" applyAlignment="0" applyProtection="0"/>
    <xf numFmtId="0" fontId="17" fillId="9"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8"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24" borderId="0" applyNumberFormat="0" applyBorder="0" applyAlignment="0" applyProtection="0"/>
    <xf numFmtId="0" fontId="19" fillId="13" borderId="0" applyNumberFormat="0" applyBorder="0" applyAlignment="0" applyProtection="0"/>
    <xf numFmtId="0" fontId="20" fillId="25" borderId="2" applyNumberFormat="0" applyAlignment="0" applyProtection="0"/>
    <xf numFmtId="0" fontId="20" fillId="25" borderId="2" applyNumberFormat="0" applyAlignment="0" applyProtection="0"/>
    <xf numFmtId="0" fontId="21" fillId="26" borderId="4" applyNumberFormat="0" applyAlignment="0" applyProtection="0"/>
    <xf numFmtId="168" fontId="22" fillId="0" borderId="0" applyFill="0" applyBorder="0" applyAlignment="0" applyProtection="0"/>
    <xf numFmtId="0" fontId="22" fillId="27" borderId="1" applyNumberFormat="0" applyAlignment="0" applyProtection="0"/>
    <xf numFmtId="43" fontId="4" fillId="0" borderId="0" applyFont="0" applyFill="0" applyBorder="0" applyAlignment="0" applyProtection="0"/>
    <xf numFmtId="0" fontId="22" fillId="27" borderId="1" applyNumberFormat="0" applyAlignment="0" applyProtection="0"/>
    <xf numFmtId="169" fontId="4" fillId="0" borderId="0" applyFont="0" applyFill="0" applyBorder="0" applyAlignment="0" applyProtection="0"/>
    <xf numFmtId="0" fontId="23" fillId="0" borderId="0" applyNumberFormat="0" applyFill="0" applyBorder="0" applyAlignment="0" applyProtection="0"/>
    <xf numFmtId="0" fontId="24" fillId="7" borderId="0" applyNumberFormat="0" applyBorder="0" applyAlignment="0" applyProtection="0"/>
    <xf numFmtId="0" fontId="25" fillId="0" borderId="6" applyNumberFormat="0" applyFill="0" applyAlignment="0" applyProtection="0"/>
    <xf numFmtId="0" fontId="26" fillId="0" borderId="7" applyNumberFormat="0" applyFill="0" applyAlignment="0" applyProtection="0"/>
    <xf numFmtId="0" fontId="27" fillId="0" borderId="8" applyNumberFormat="0" applyFill="0" applyAlignment="0" applyProtection="0"/>
    <xf numFmtId="0" fontId="27" fillId="0" borderId="0" applyNumberFormat="0" applyFill="0" applyBorder="0" applyAlignment="0" applyProtection="0"/>
    <xf numFmtId="0" fontId="28" fillId="16" borderId="2" applyNumberFormat="0" applyAlignment="0" applyProtection="0"/>
    <xf numFmtId="0" fontId="28" fillId="16" borderId="2" applyNumberFormat="0" applyAlignment="0" applyProtection="0"/>
    <xf numFmtId="0" fontId="29" fillId="0" borderId="5" applyNumberFormat="0" applyFill="0" applyAlignment="0" applyProtection="0"/>
    <xf numFmtId="0" fontId="30" fillId="28" borderId="0" applyNumberFormat="0" applyBorder="0" applyAlignment="0" applyProtection="0"/>
    <xf numFmtId="0" fontId="22" fillId="0" borderId="0"/>
    <xf numFmtId="0" fontId="36" fillId="0" borderId="0"/>
    <xf numFmtId="0" fontId="36" fillId="0" borderId="0"/>
    <xf numFmtId="0" fontId="36" fillId="0" borderId="0"/>
    <xf numFmtId="0" fontId="36" fillId="0" borderId="0"/>
    <xf numFmtId="0" fontId="22" fillId="0" borderId="0"/>
    <xf numFmtId="0" fontId="4" fillId="0" borderId="0"/>
    <xf numFmtId="0" fontId="22" fillId="0" borderId="0"/>
    <xf numFmtId="0" fontId="4" fillId="0" borderId="0"/>
    <xf numFmtId="0" fontId="4" fillId="0" borderId="0"/>
    <xf numFmtId="0" fontId="31" fillId="25" borderId="3" applyNumberFormat="0" applyAlignment="0" applyProtection="0"/>
    <xf numFmtId="0" fontId="31" fillId="25" borderId="3" applyNumberFormat="0" applyAlignment="0" applyProtection="0"/>
    <xf numFmtId="9" fontId="22"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 fillId="0" borderId="9" applyNumberFormat="0" applyFill="0" applyAlignment="0" applyProtection="0"/>
    <xf numFmtId="0" fontId="2" fillId="0" borderId="9" applyNumberFormat="0" applyFill="0" applyAlignment="0" applyProtection="0"/>
    <xf numFmtId="0" fontId="32" fillId="0" borderId="0" applyNumberFormat="0" applyFill="0" applyBorder="0" applyAlignment="0" applyProtection="0"/>
  </cellStyleXfs>
  <cellXfs count="377">
    <xf numFmtId="0" fontId="0" fillId="0" borderId="0" xfId="0"/>
    <xf numFmtId="0" fontId="0" fillId="0" borderId="0" xfId="0" applyProtection="1"/>
    <xf numFmtId="0" fontId="0" fillId="0" borderId="0" xfId="0" applyAlignment="1" applyProtection="1">
      <alignment vertical="center"/>
    </xf>
    <xf numFmtId="0" fontId="2" fillId="0" borderId="0" xfId="56" applyFont="1" applyFill="1" applyBorder="1" applyAlignment="1" applyProtection="1">
      <alignment vertical="center"/>
    </xf>
    <xf numFmtId="0" fontId="4" fillId="0" borderId="0" xfId="56" applyFill="1" applyBorder="1" applyAlignment="1" applyProtection="1"/>
    <xf numFmtId="0" fontId="4" fillId="0" borderId="0" xfId="56" applyBorder="1" applyAlignment="1" applyProtection="1">
      <alignment vertical="top" wrapText="1"/>
    </xf>
    <xf numFmtId="0" fontId="0" fillId="0" borderId="12" xfId="0" applyFill="1" applyBorder="1" applyProtection="1"/>
    <xf numFmtId="0" fontId="4" fillId="0" borderId="12" xfId="56" applyFont="1" applyFill="1" applyBorder="1" applyAlignment="1" applyProtection="1">
      <alignment horizontal="left" vertical="top" wrapText="1"/>
    </xf>
    <xf numFmtId="0" fontId="4" fillId="0" borderId="19" xfId="56" applyFill="1" applyBorder="1" applyAlignment="1" applyProtection="1">
      <alignment vertical="top" wrapText="1"/>
    </xf>
    <xf numFmtId="0" fontId="4" fillId="0" borderId="14" xfId="56" applyFont="1" applyFill="1" applyBorder="1" applyAlignment="1" applyProtection="1">
      <alignment vertical="top" wrapText="1" readingOrder="1"/>
    </xf>
    <xf numFmtId="0" fontId="0" fillId="0" borderId="0" xfId="0" applyBorder="1" applyProtection="1"/>
    <xf numFmtId="0" fontId="2" fillId="0" borderId="0" xfId="0" applyFont="1" applyFill="1" applyBorder="1" applyAlignment="1" applyProtection="1">
      <alignment vertical="center"/>
    </xf>
    <xf numFmtId="0" fontId="0" fillId="0" borderId="0" xfId="0" applyFill="1" applyBorder="1" applyAlignment="1" applyProtection="1">
      <alignment vertical="center" wrapText="1"/>
    </xf>
    <xf numFmtId="0" fontId="4" fillId="0" borderId="0" xfId="56" applyFill="1" applyBorder="1" applyAlignment="1" applyProtection="1">
      <alignment vertical="top" wrapText="1"/>
    </xf>
    <xf numFmtId="0" fontId="4" fillId="0" borderId="10" xfId="56" applyFont="1" applyFill="1" applyBorder="1" applyAlignment="1" applyProtection="1">
      <alignment horizontal="left" vertical="top" wrapText="1"/>
    </xf>
    <xf numFmtId="0" fontId="5" fillId="0" borderId="0" xfId="0" applyFont="1" applyAlignment="1" applyProtection="1">
      <alignment vertical="center"/>
      <protection locked="0"/>
    </xf>
    <xf numFmtId="0" fontId="0" fillId="0" borderId="0" xfId="0" applyFont="1" applyAlignment="1" applyProtection="1">
      <alignment vertical="center"/>
      <protection locked="0"/>
    </xf>
    <xf numFmtId="0" fontId="0" fillId="0" borderId="0" xfId="0" applyAlignment="1" applyProtection="1">
      <alignment vertical="center"/>
      <protection locked="0"/>
    </xf>
    <xf numFmtId="0" fontId="5" fillId="0" borderId="16" xfId="0" applyFont="1" applyBorder="1" applyAlignment="1" applyProtection="1">
      <alignment vertical="center"/>
      <protection locked="0"/>
    </xf>
    <xf numFmtId="0" fontId="5" fillId="0" borderId="16"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4" fillId="0" borderId="12" xfId="0" applyFont="1" applyFill="1" applyBorder="1" applyAlignment="1" applyProtection="1">
      <alignment horizontal="left" vertical="center"/>
      <protection locked="0"/>
    </xf>
    <xf numFmtId="0" fontId="4" fillId="0" borderId="12" xfId="0" applyNumberFormat="1" applyFont="1" applyFill="1" applyBorder="1" applyAlignment="1" applyProtection="1">
      <alignment horizontal="left" vertical="center" wrapText="1"/>
      <protection locked="0"/>
    </xf>
    <xf numFmtId="0" fontId="5" fillId="0" borderId="0" xfId="0" applyFont="1" applyAlignment="1" applyProtection="1">
      <alignment vertical="center" wrapText="1"/>
      <protection locked="0"/>
    </xf>
    <xf numFmtId="0" fontId="9" fillId="6" borderId="19" xfId="0" applyFont="1" applyFill="1" applyBorder="1" applyAlignment="1" applyProtection="1">
      <alignment horizontal="center" vertical="center" wrapText="1"/>
      <protection locked="0"/>
    </xf>
    <xf numFmtId="49" fontId="5" fillId="0" borderId="19" xfId="0" applyNumberFormat="1"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10" fillId="0" borderId="0" xfId="0" applyFont="1" applyFill="1" applyBorder="1" applyAlignment="1" applyProtection="1">
      <alignment vertical="center" wrapText="1"/>
      <protection locked="0"/>
    </xf>
    <xf numFmtId="0" fontId="5" fillId="0" borderId="0" xfId="0" applyFont="1" applyFill="1" applyBorder="1" applyAlignment="1" applyProtection="1">
      <alignment vertical="center" wrapText="1"/>
      <protection locked="0"/>
    </xf>
    <xf numFmtId="0" fontId="9" fillId="6" borderId="29" xfId="0" applyFont="1" applyFill="1" applyBorder="1" applyAlignment="1" applyProtection="1">
      <alignment horizontal="center" vertical="center" wrapText="1"/>
    </xf>
    <xf numFmtId="0" fontId="9" fillId="6" borderId="19" xfId="0" applyFont="1" applyFill="1" applyBorder="1" applyAlignment="1" applyProtection="1">
      <alignment horizontal="center" vertical="center" wrapText="1"/>
    </xf>
    <xf numFmtId="0" fontId="9" fillId="6" borderId="30" xfId="0" applyFont="1" applyFill="1" applyBorder="1" applyAlignment="1" applyProtection="1">
      <alignment horizontal="center" vertical="center" wrapText="1"/>
    </xf>
    <xf numFmtId="0" fontId="9" fillId="0" borderId="29" xfId="0" applyFont="1" applyFill="1" applyBorder="1" applyAlignment="1" applyProtection="1">
      <alignment horizontal="center" vertical="center" wrapText="1"/>
    </xf>
    <xf numFmtId="0" fontId="9" fillId="0" borderId="19" xfId="0" applyFont="1" applyFill="1" applyBorder="1" applyAlignment="1" applyProtection="1">
      <alignment horizontal="center" vertical="center" wrapText="1"/>
    </xf>
    <xf numFmtId="0" fontId="9" fillId="0" borderId="30" xfId="0" applyFont="1" applyFill="1" applyBorder="1" applyAlignment="1" applyProtection="1">
      <alignment horizontal="center" vertical="center" wrapText="1"/>
    </xf>
    <xf numFmtId="0" fontId="9" fillId="0" borderId="10" xfId="0" applyFont="1" applyFill="1" applyBorder="1" applyAlignment="1" applyProtection="1">
      <alignment horizontal="center" vertical="center" wrapText="1"/>
    </xf>
    <xf numFmtId="0" fontId="9" fillId="2" borderId="29" xfId="0" applyFont="1" applyFill="1" applyBorder="1" applyAlignment="1" applyProtection="1">
      <alignment horizontal="center" vertical="center" wrapText="1"/>
    </xf>
    <xf numFmtId="0" fontId="11" fillId="3" borderId="29" xfId="55" applyNumberFormat="1" applyFont="1" applyFill="1" applyBorder="1" applyAlignment="1" applyProtection="1">
      <alignment horizontal="center" vertical="center"/>
      <protection hidden="1"/>
    </xf>
    <xf numFmtId="0" fontId="11" fillId="3" borderId="19" xfId="55" applyNumberFormat="1" applyFont="1" applyFill="1" applyBorder="1" applyAlignment="1" applyProtection="1">
      <alignment horizontal="center" vertical="center"/>
      <protection hidden="1"/>
    </xf>
    <xf numFmtId="0" fontId="11" fillId="3" borderId="30" xfId="55" applyFont="1" applyFill="1" applyBorder="1" applyAlignment="1" applyProtection="1">
      <alignment vertical="center" wrapText="1"/>
      <protection hidden="1"/>
    </xf>
    <xf numFmtId="3" fontId="11" fillId="3" borderId="29" xfId="55" applyNumberFormat="1" applyFont="1" applyFill="1" applyBorder="1" applyAlignment="1" applyProtection="1">
      <alignment horizontal="right" vertical="center"/>
      <protection hidden="1"/>
    </xf>
    <xf numFmtId="3" fontId="11" fillId="3" borderId="31" xfId="55" applyNumberFormat="1" applyFont="1" applyFill="1" applyBorder="1" applyAlignment="1" applyProtection="1">
      <alignment horizontal="right" vertical="center"/>
      <protection hidden="1"/>
    </xf>
    <xf numFmtId="3" fontId="11" fillId="26" borderId="32" xfId="55" applyNumberFormat="1" applyFont="1" applyFill="1" applyBorder="1" applyAlignment="1" applyProtection="1">
      <alignment horizontal="right" vertical="center"/>
      <protection hidden="1"/>
    </xf>
    <xf numFmtId="3" fontId="11" fillId="26" borderId="33" xfId="55" applyNumberFormat="1" applyFont="1" applyFill="1" applyBorder="1" applyAlignment="1" applyProtection="1">
      <alignment horizontal="right" vertical="center"/>
      <protection hidden="1"/>
    </xf>
    <xf numFmtId="0" fontId="11" fillId="6" borderId="29" xfId="55" applyNumberFormat="1" applyFont="1" applyFill="1" applyBorder="1" applyAlignment="1" applyProtection="1">
      <alignment horizontal="center" vertical="center"/>
      <protection hidden="1"/>
    </xf>
    <xf numFmtId="0" fontId="11" fillId="6" borderId="19" xfId="55" applyNumberFormat="1" applyFont="1" applyFill="1" applyBorder="1" applyAlignment="1" applyProtection="1">
      <alignment horizontal="center" vertical="center"/>
      <protection hidden="1"/>
    </xf>
    <xf numFmtId="0" fontId="11" fillId="6" borderId="30" xfId="55" applyFont="1" applyFill="1" applyBorder="1" applyAlignment="1" applyProtection="1">
      <alignment vertical="center" wrapText="1"/>
      <protection hidden="1"/>
    </xf>
    <xf numFmtId="3" fontId="11" fillId="6" borderId="29" xfId="55" applyNumberFormat="1" applyFont="1" applyFill="1" applyBorder="1" applyAlignment="1" applyProtection="1">
      <alignment horizontal="right" vertical="center"/>
      <protection hidden="1"/>
    </xf>
    <xf numFmtId="3" fontId="11" fillId="6" borderId="30" xfId="55" applyNumberFormat="1" applyFont="1" applyFill="1" applyBorder="1" applyAlignment="1" applyProtection="1">
      <alignment horizontal="right" vertical="center"/>
      <protection hidden="1"/>
    </xf>
    <xf numFmtId="3" fontId="11" fillId="25" borderId="32" xfId="55" applyNumberFormat="1" applyFont="1" applyFill="1" applyBorder="1" applyAlignment="1" applyProtection="1">
      <alignment horizontal="right" vertical="center"/>
      <protection hidden="1"/>
    </xf>
    <xf numFmtId="3" fontId="11" fillId="25" borderId="34" xfId="55" applyNumberFormat="1" applyFont="1" applyFill="1" applyBorder="1" applyAlignment="1" applyProtection="1">
      <alignment horizontal="right" vertical="center"/>
      <protection hidden="1"/>
    </xf>
    <xf numFmtId="3" fontId="11" fillId="6" borderId="31" xfId="55" applyNumberFormat="1" applyFont="1" applyFill="1" applyBorder="1" applyAlignment="1" applyProtection="1">
      <alignment horizontal="right" vertical="center"/>
      <protection hidden="1"/>
    </xf>
    <xf numFmtId="3" fontId="11" fillId="25" borderId="33" xfId="55" applyNumberFormat="1" applyFont="1" applyFill="1" applyBorder="1" applyAlignment="1" applyProtection="1">
      <alignment horizontal="right" vertical="center"/>
      <protection hidden="1"/>
    </xf>
    <xf numFmtId="0" fontId="12" fillId="0" borderId="20" xfId="0" applyFont="1" applyFill="1" applyBorder="1" applyAlignment="1" applyProtection="1">
      <alignment horizontal="center" vertical="center" wrapText="1"/>
    </xf>
    <xf numFmtId="0" fontId="13" fillId="0" borderId="19" xfId="55" applyNumberFormat="1" applyFont="1" applyBorder="1" applyAlignment="1" applyProtection="1">
      <alignment horizontal="center" vertical="center"/>
      <protection hidden="1"/>
    </xf>
    <xf numFmtId="0" fontId="13" fillId="0" borderId="30" xfId="55" applyFont="1" applyBorder="1" applyAlignment="1" applyProtection="1">
      <alignment vertical="center" wrapText="1"/>
      <protection hidden="1"/>
    </xf>
    <xf numFmtId="3" fontId="13" fillId="0" borderId="29" xfId="55" applyNumberFormat="1" applyFont="1" applyFill="1" applyBorder="1" applyAlignment="1" applyProtection="1">
      <alignment horizontal="right" vertical="center"/>
      <protection locked="0"/>
    </xf>
    <xf numFmtId="3" fontId="13" fillId="0" borderId="30" xfId="55" applyNumberFormat="1" applyFont="1" applyFill="1" applyBorder="1" applyAlignment="1" applyProtection="1">
      <alignment horizontal="right" vertical="center"/>
      <protection locked="0"/>
    </xf>
    <xf numFmtId="3" fontId="13" fillId="28" borderId="32" xfId="55" applyNumberFormat="1" applyFont="1" applyFill="1" applyBorder="1" applyAlignment="1" applyProtection="1">
      <alignment horizontal="right" vertical="center"/>
      <protection locked="0"/>
    </xf>
    <xf numFmtId="3" fontId="13" fillId="28" borderId="34" xfId="55" applyNumberFormat="1" applyFont="1" applyFill="1" applyBorder="1" applyAlignment="1" applyProtection="1">
      <alignment horizontal="right" vertical="center"/>
      <protection locked="0"/>
    </xf>
    <xf numFmtId="3" fontId="13" fillId="5" borderId="29" xfId="55" applyNumberFormat="1" applyFont="1" applyFill="1" applyBorder="1" applyAlignment="1" applyProtection="1">
      <alignment horizontal="right" vertical="center"/>
      <protection locked="0"/>
    </xf>
    <xf numFmtId="0" fontId="11" fillId="6" borderId="35" xfId="55" applyNumberFormat="1" applyFont="1" applyFill="1" applyBorder="1" applyAlignment="1" applyProtection="1">
      <alignment horizontal="center" vertical="center"/>
      <protection hidden="1"/>
    </xf>
    <xf numFmtId="0" fontId="11" fillId="6" borderId="36" xfId="55" applyNumberFormat="1" applyFont="1" applyFill="1" applyBorder="1" applyAlignment="1" applyProtection="1">
      <alignment horizontal="center" vertical="center"/>
      <protection hidden="1"/>
    </xf>
    <xf numFmtId="0" fontId="11" fillId="6" borderId="37" xfId="55" applyFont="1" applyFill="1" applyBorder="1" applyAlignment="1" applyProtection="1">
      <alignment vertical="center" wrapText="1"/>
      <protection hidden="1"/>
    </xf>
    <xf numFmtId="3" fontId="11" fillId="6" borderId="10" xfId="55" applyNumberFormat="1" applyFont="1" applyFill="1" applyBorder="1" applyAlignment="1" applyProtection="1">
      <alignment horizontal="right" vertical="center"/>
      <protection hidden="1"/>
    </xf>
    <xf numFmtId="3" fontId="13" fillId="0" borderId="10" xfId="55" applyNumberFormat="1" applyFont="1" applyFill="1" applyBorder="1" applyAlignment="1" applyProtection="1">
      <alignment horizontal="right" vertical="center"/>
      <protection locked="0"/>
    </xf>
    <xf numFmtId="0" fontId="11" fillId="3" borderId="35" xfId="55" applyNumberFormat="1" applyFont="1" applyFill="1" applyBorder="1" applyAlignment="1" applyProtection="1">
      <alignment horizontal="center" vertical="center"/>
    </xf>
    <xf numFmtId="0" fontId="11" fillId="3" borderId="36" xfId="55" applyNumberFormat="1" applyFont="1" applyFill="1" applyBorder="1" applyAlignment="1" applyProtection="1">
      <alignment horizontal="center" vertical="center"/>
    </xf>
    <xf numFmtId="0" fontId="11" fillId="3" borderId="37" xfId="55" applyFont="1" applyFill="1" applyBorder="1" applyAlignment="1" applyProtection="1">
      <alignment vertical="center" wrapText="1"/>
    </xf>
    <xf numFmtId="3" fontId="11" fillId="3" borderId="20" xfId="55" applyNumberFormat="1" applyFont="1" applyFill="1" applyBorder="1" applyAlignment="1" applyProtection="1">
      <alignment horizontal="right" vertical="center"/>
      <protection hidden="1"/>
    </xf>
    <xf numFmtId="3" fontId="11" fillId="3" borderId="37" xfId="55" applyNumberFormat="1" applyFont="1" applyFill="1" applyBorder="1" applyAlignment="1" applyProtection="1">
      <alignment horizontal="right" vertical="center"/>
      <protection hidden="1"/>
    </xf>
    <xf numFmtId="3" fontId="11" fillId="26" borderId="38" xfId="55" applyNumberFormat="1" applyFont="1" applyFill="1" applyBorder="1" applyAlignment="1" applyProtection="1">
      <alignment horizontal="right" vertical="center"/>
      <protection hidden="1"/>
    </xf>
    <xf numFmtId="3" fontId="11" fillId="26" borderId="39" xfId="55" applyNumberFormat="1" applyFont="1" applyFill="1" applyBorder="1" applyAlignment="1" applyProtection="1">
      <alignment horizontal="right" vertical="center"/>
      <protection hidden="1"/>
    </xf>
    <xf numFmtId="3" fontId="11" fillId="3" borderId="35" xfId="55" applyNumberFormat="1" applyFont="1" applyFill="1" applyBorder="1" applyAlignment="1" applyProtection="1">
      <alignment horizontal="right" vertical="center"/>
      <protection hidden="1"/>
    </xf>
    <xf numFmtId="0" fontId="11" fillId="6" borderId="29" xfId="55" applyNumberFormat="1" applyFont="1" applyFill="1" applyBorder="1" applyAlignment="1" applyProtection="1">
      <alignment horizontal="center" vertical="center"/>
    </xf>
    <xf numFmtId="0" fontId="11" fillId="6" borderId="19" xfId="55" applyNumberFormat="1" applyFont="1" applyFill="1" applyBorder="1" applyAlignment="1" applyProtection="1">
      <alignment horizontal="center" vertical="center"/>
    </xf>
    <xf numFmtId="0" fontId="11" fillId="6" borderId="30" xfId="55" applyFont="1" applyFill="1" applyBorder="1" applyAlignment="1" applyProtection="1">
      <alignment vertical="center" wrapText="1"/>
    </xf>
    <xf numFmtId="0" fontId="13" fillId="0" borderId="29" xfId="55" applyNumberFormat="1" applyFont="1" applyBorder="1" applyAlignment="1" applyProtection="1">
      <alignment horizontal="center" vertical="center"/>
    </xf>
    <xf numFmtId="0" fontId="13" fillId="0" borderId="19" xfId="55" applyNumberFormat="1" applyFont="1" applyBorder="1" applyAlignment="1" applyProtection="1">
      <alignment horizontal="center" vertical="center"/>
    </xf>
    <xf numFmtId="0" fontId="13" fillId="0" borderId="30" xfId="55" applyFont="1" applyBorder="1" applyAlignment="1" applyProtection="1">
      <alignment vertical="center" wrapText="1"/>
    </xf>
    <xf numFmtId="0" fontId="5" fillId="0" borderId="0" xfId="0" applyFont="1" applyBorder="1" applyAlignment="1" applyProtection="1">
      <alignment vertical="center"/>
      <protection locked="0"/>
    </xf>
    <xf numFmtId="0" fontId="5" fillId="0" borderId="12" xfId="0" applyFont="1" applyFill="1" applyBorder="1" applyAlignment="1" applyProtection="1">
      <alignment vertical="center"/>
      <protection locked="0"/>
    </xf>
    <xf numFmtId="0" fontId="5" fillId="0" borderId="10" xfId="0" applyFont="1" applyBorder="1" applyAlignment="1" applyProtection="1">
      <alignment vertical="center"/>
      <protection locked="0"/>
    </xf>
    <xf numFmtId="0" fontId="5" fillId="0" borderId="12" xfId="0" applyNumberFormat="1" applyFont="1" applyFill="1" applyBorder="1" applyAlignment="1" applyProtection="1">
      <alignment vertical="center" wrapText="1"/>
      <protection locked="0"/>
    </xf>
    <xf numFmtId="0" fontId="5" fillId="0" borderId="10" xfId="0" applyFont="1" applyBorder="1" applyAlignment="1" applyProtection="1">
      <alignment vertical="center" wrapText="1"/>
      <protection locked="0"/>
    </xf>
    <xf numFmtId="49" fontId="5" fillId="5" borderId="19" xfId="0" applyNumberFormat="1" applyFont="1" applyFill="1" applyBorder="1" applyAlignment="1" applyProtection="1">
      <alignment horizontal="center" vertical="center" wrapText="1"/>
      <protection locked="0"/>
    </xf>
    <xf numFmtId="49" fontId="5" fillId="0" borderId="10" xfId="0" applyNumberFormat="1" applyFont="1" applyBorder="1" applyAlignment="1" applyProtection="1">
      <alignment horizontal="center" vertical="center" wrapText="1"/>
      <protection locked="0"/>
    </xf>
    <xf numFmtId="0" fontId="0" fillId="0" borderId="0" xfId="0" applyAlignment="1" applyProtection="1">
      <alignment vertical="center" wrapText="1"/>
      <protection locked="0"/>
    </xf>
    <xf numFmtId="0" fontId="5" fillId="0" borderId="0" xfId="0" applyFont="1" applyAlignment="1" applyProtection="1">
      <alignment horizontal="left" vertical="center" wrapText="1"/>
      <protection locked="0"/>
    </xf>
    <xf numFmtId="0" fontId="9" fillId="2" borderId="30" xfId="0" applyFont="1" applyFill="1" applyBorder="1" applyAlignment="1" applyProtection="1">
      <alignment horizontal="center" vertical="center" wrapText="1"/>
    </xf>
    <xf numFmtId="3" fontId="13" fillId="5" borderId="30" xfId="55" applyNumberFormat="1" applyFont="1" applyFill="1" applyBorder="1" applyAlignment="1" applyProtection="1">
      <alignment horizontal="right" vertical="center"/>
      <protection hidden="1"/>
    </xf>
    <xf numFmtId="3" fontId="13" fillId="0" borderId="10" xfId="55" applyNumberFormat="1" applyFont="1" applyFill="1" applyBorder="1" applyAlignment="1" applyProtection="1">
      <alignment horizontal="right" vertical="center"/>
      <protection hidden="1"/>
    </xf>
    <xf numFmtId="3" fontId="13" fillId="0" borderId="30" xfId="55" applyNumberFormat="1" applyFont="1" applyFill="1" applyBorder="1" applyAlignment="1" applyProtection="1">
      <alignment horizontal="right" vertical="center"/>
      <protection hidden="1"/>
    </xf>
    <xf numFmtId="3" fontId="13" fillId="5" borderId="30" xfId="55" applyNumberFormat="1" applyFont="1" applyFill="1" applyBorder="1" applyAlignment="1" applyProtection="1">
      <alignment horizontal="right" vertical="center"/>
      <protection locked="0"/>
    </xf>
    <xf numFmtId="0" fontId="13" fillId="0" borderId="29" xfId="55" applyNumberFormat="1" applyFont="1" applyBorder="1" applyAlignment="1" applyProtection="1">
      <alignment horizontal="center" vertical="center" shrinkToFit="1"/>
    </xf>
    <xf numFmtId="0" fontId="13" fillId="0" borderId="19" xfId="55" applyNumberFormat="1" applyFont="1" applyBorder="1" applyAlignment="1" applyProtection="1">
      <alignment horizontal="center" vertical="center" shrinkToFit="1"/>
    </xf>
    <xf numFmtId="0" fontId="13" fillId="0" borderId="30" xfId="55" applyFont="1" applyBorder="1" applyAlignment="1" applyProtection="1">
      <alignment vertical="center" wrapText="1" shrinkToFit="1"/>
    </xf>
    <xf numFmtId="0" fontId="11" fillId="6" borderId="30" xfId="55" applyFont="1" applyFill="1" applyBorder="1" applyAlignment="1" applyProtection="1">
      <alignment vertical="center" wrapText="1" shrinkToFit="1"/>
    </xf>
    <xf numFmtId="0" fontId="11" fillId="3" borderId="29" xfId="55" applyNumberFormat="1" applyFont="1" applyFill="1" applyBorder="1" applyAlignment="1" applyProtection="1">
      <alignment horizontal="center" vertical="center"/>
    </xf>
    <xf numFmtId="0" fontId="11" fillId="3" borderId="19" xfId="55" applyNumberFormat="1" applyFont="1" applyFill="1" applyBorder="1" applyAlignment="1" applyProtection="1">
      <alignment horizontal="center" vertical="center"/>
    </xf>
    <xf numFmtId="0" fontId="11" fillId="3" borderId="30" xfId="55" applyFont="1" applyFill="1" applyBorder="1" applyAlignment="1" applyProtection="1">
      <alignment vertical="center" wrapText="1"/>
    </xf>
    <xf numFmtId="3" fontId="11" fillId="3" borderId="10" xfId="55" applyNumberFormat="1" applyFont="1" applyFill="1" applyBorder="1" applyAlignment="1" applyProtection="1">
      <alignment horizontal="right" vertical="center"/>
      <protection hidden="1"/>
    </xf>
    <xf numFmtId="3" fontId="11" fillId="3" borderId="30" xfId="55" applyNumberFormat="1" applyFont="1" applyFill="1" applyBorder="1" applyAlignment="1" applyProtection="1">
      <alignment horizontal="right" vertical="center"/>
      <protection hidden="1"/>
    </xf>
    <xf numFmtId="3" fontId="11" fillId="26" borderId="34" xfId="55" applyNumberFormat="1" applyFont="1" applyFill="1" applyBorder="1" applyAlignment="1" applyProtection="1">
      <alignment horizontal="right" vertical="center"/>
      <protection hidden="1"/>
    </xf>
    <xf numFmtId="3" fontId="13" fillId="0" borderId="10" xfId="55" applyNumberFormat="1" applyFont="1" applyFill="1" applyBorder="1" applyAlignment="1" applyProtection="1">
      <alignment horizontal="right" vertical="center" wrapText="1"/>
      <protection hidden="1"/>
    </xf>
    <xf numFmtId="3" fontId="13" fillId="0" borderId="30" xfId="55" applyNumberFormat="1" applyFont="1" applyFill="1" applyBorder="1" applyAlignment="1" applyProtection="1">
      <alignment horizontal="right" vertical="center" wrapText="1"/>
      <protection hidden="1"/>
    </xf>
    <xf numFmtId="3" fontId="13" fillId="0" borderId="31" xfId="55" applyNumberFormat="1" applyFont="1" applyFill="1" applyBorder="1" applyAlignment="1" applyProtection="1">
      <alignment horizontal="right" vertical="center"/>
      <protection hidden="1"/>
    </xf>
    <xf numFmtId="0" fontId="13" fillId="0" borderId="29" xfId="55" applyNumberFormat="1" applyFont="1" applyFill="1" applyBorder="1" applyAlignment="1" applyProtection="1">
      <alignment horizontal="center" vertical="center"/>
    </xf>
    <xf numFmtId="0" fontId="13" fillId="0" borderId="19" xfId="55" applyNumberFormat="1" applyFont="1" applyFill="1" applyBorder="1" applyAlignment="1" applyProtection="1">
      <alignment horizontal="center" vertical="center"/>
    </xf>
    <xf numFmtId="0" fontId="13" fillId="0" borderId="30" xfId="55" applyFont="1" applyFill="1" applyBorder="1" applyAlignment="1" applyProtection="1">
      <alignment vertical="center" wrapText="1"/>
    </xf>
    <xf numFmtId="0" fontId="13" fillId="0" borderId="40" xfId="55" applyNumberFormat="1" applyFont="1" applyBorder="1" applyAlignment="1" applyProtection="1">
      <alignment horizontal="center" vertical="center"/>
    </xf>
    <xf numFmtId="0" fontId="13" fillId="0" borderId="22" xfId="55" applyNumberFormat="1" applyFont="1" applyBorder="1" applyAlignment="1" applyProtection="1">
      <alignment horizontal="center" vertical="center"/>
    </xf>
    <xf numFmtId="0" fontId="13" fillId="0" borderId="41" xfId="55" applyFont="1" applyBorder="1" applyAlignment="1" applyProtection="1">
      <alignment vertical="center" wrapText="1"/>
    </xf>
    <xf numFmtId="0" fontId="11" fillId="4" borderId="42" xfId="55" applyFont="1" applyFill="1" applyBorder="1" applyAlignment="1" applyProtection="1">
      <alignment horizontal="center" vertical="center"/>
    </xf>
    <xf numFmtId="0" fontId="11" fillId="4" borderId="43" xfId="55" applyFont="1" applyFill="1" applyBorder="1" applyAlignment="1" applyProtection="1">
      <alignment horizontal="center" vertical="center"/>
    </xf>
    <xf numFmtId="0" fontId="11" fillId="4" borderId="44" xfId="55" applyFont="1" applyFill="1" applyBorder="1" applyAlignment="1" applyProtection="1">
      <alignment vertical="center" wrapText="1"/>
    </xf>
    <xf numFmtId="3" fontId="12" fillId="4" borderId="45" xfId="55" applyNumberFormat="1" applyFont="1" applyFill="1" applyBorder="1" applyAlignment="1" applyProtection="1">
      <alignment horizontal="right" vertical="center"/>
      <protection hidden="1"/>
    </xf>
    <xf numFmtId="3" fontId="12" fillId="4" borderId="44" xfId="55" applyNumberFormat="1" applyFont="1" applyFill="1" applyBorder="1" applyAlignment="1" applyProtection="1">
      <alignment horizontal="right" vertical="center"/>
      <protection hidden="1"/>
    </xf>
    <xf numFmtId="3" fontId="12" fillId="7" borderId="46" xfId="55" applyNumberFormat="1" applyFont="1" applyFill="1" applyBorder="1" applyAlignment="1" applyProtection="1">
      <alignment horizontal="right" vertical="center"/>
      <protection hidden="1"/>
    </xf>
    <xf numFmtId="3" fontId="12" fillId="7" borderId="47" xfId="55" applyNumberFormat="1" applyFont="1" applyFill="1" applyBorder="1" applyAlignment="1" applyProtection="1">
      <alignment horizontal="right" vertical="center"/>
      <protection hidden="1"/>
    </xf>
    <xf numFmtId="3" fontId="11" fillId="26" borderId="48" xfId="55" applyNumberFormat="1" applyFont="1" applyFill="1" applyBorder="1" applyAlignment="1" applyProtection="1">
      <alignment horizontal="right" vertical="center"/>
      <protection hidden="1"/>
    </xf>
    <xf numFmtId="3" fontId="11" fillId="26" borderId="49" xfId="55" applyNumberFormat="1" applyFont="1" applyFill="1" applyBorder="1" applyAlignment="1" applyProtection="1">
      <alignment horizontal="right" vertical="center"/>
      <protection hidden="1"/>
    </xf>
    <xf numFmtId="3" fontId="11" fillId="3" borderId="50" xfId="55" applyNumberFormat="1" applyFont="1" applyFill="1" applyBorder="1" applyAlignment="1" applyProtection="1">
      <alignment horizontal="right" vertical="center"/>
      <protection hidden="1"/>
    </xf>
    <xf numFmtId="3" fontId="13" fillId="0" borderId="17" xfId="55" applyNumberFormat="1" applyFont="1" applyFill="1" applyBorder="1" applyAlignment="1" applyProtection="1">
      <alignment horizontal="right" vertical="center"/>
      <protection hidden="1"/>
    </xf>
    <xf numFmtId="3" fontId="13" fillId="0" borderId="41" xfId="55" applyNumberFormat="1" applyFont="1" applyFill="1" applyBorder="1" applyAlignment="1" applyProtection="1">
      <alignment horizontal="right" vertical="center"/>
      <protection hidden="1"/>
    </xf>
    <xf numFmtId="3" fontId="11" fillId="3" borderId="51" xfId="55" applyNumberFormat="1" applyFont="1" applyFill="1" applyBorder="1" applyAlignment="1" applyProtection="1">
      <alignment horizontal="right" vertical="center"/>
      <protection hidden="1"/>
    </xf>
    <xf numFmtId="3" fontId="13" fillId="0" borderId="29" xfId="55" applyNumberFormat="1" applyFont="1" applyBorder="1" applyAlignment="1" applyProtection="1">
      <alignment horizontal="right" vertical="center"/>
      <protection hidden="1"/>
    </xf>
    <xf numFmtId="3" fontId="13" fillId="0" borderId="30" xfId="55" applyNumberFormat="1" applyFont="1" applyBorder="1" applyAlignment="1" applyProtection="1">
      <alignment horizontal="right" vertical="center"/>
      <protection hidden="1"/>
    </xf>
    <xf numFmtId="3" fontId="13" fillId="0" borderId="10" xfId="55" applyNumberFormat="1" applyFont="1" applyBorder="1" applyAlignment="1" applyProtection="1">
      <alignment horizontal="right" vertical="center"/>
      <protection hidden="1"/>
    </xf>
    <xf numFmtId="0" fontId="13" fillId="0" borderId="29" xfId="55" applyFont="1" applyBorder="1" applyAlignment="1" applyProtection="1">
      <alignment horizontal="center" vertical="center" wrapText="1"/>
    </xf>
    <xf numFmtId="0" fontId="13" fillId="0" borderId="19" xfId="55" applyFont="1" applyBorder="1" applyAlignment="1" applyProtection="1">
      <alignment horizontal="center" vertical="center" wrapText="1"/>
    </xf>
    <xf numFmtId="0" fontId="14" fillId="0" borderId="0" xfId="2" applyFont="1" applyAlignment="1" applyProtection="1">
      <alignment vertical="center" wrapText="1"/>
      <protection locked="0"/>
    </xf>
    <xf numFmtId="0" fontId="13" fillId="0" borderId="0" xfId="0" applyFont="1" applyFill="1" applyBorder="1" applyAlignment="1" applyProtection="1">
      <alignment horizontal="left" vertical="center" wrapText="1"/>
      <protection locked="0"/>
    </xf>
    <xf numFmtId="0" fontId="13" fillId="0" borderId="29" xfId="55" applyNumberFormat="1" applyFont="1" applyFill="1" applyBorder="1" applyAlignment="1" applyProtection="1">
      <alignment horizontal="center" vertical="center" shrinkToFit="1"/>
    </xf>
    <xf numFmtId="0" fontId="13" fillId="0" borderId="19" xfId="55" applyNumberFormat="1" applyFont="1" applyFill="1" applyBorder="1" applyAlignment="1" applyProtection="1">
      <alignment horizontal="center" vertical="center" shrinkToFit="1"/>
    </xf>
    <xf numFmtId="0" fontId="13" fillId="0" borderId="30" xfId="55" applyFont="1" applyFill="1" applyBorder="1" applyAlignment="1" applyProtection="1">
      <alignment vertical="center" wrapText="1" shrinkToFit="1"/>
    </xf>
    <xf numFmtId="0" fontId="13" fillId="0" borderId="41" xfId="55" applyFont="1" applyFill="1" applyBorder="1" applyAlignment="1" applyProtection="1">
      <alignment vertical="center" wrapText="1"/>
    </xf>
    <xf numFmtId="0" fontId="11" fillId="4" borderId="42" xfId="55" applyNumberFormat="1" applyFont="1" applyFill="1" applyBorder="1" applyAlignment="1" applyProtection="1">
      <alignment horizontal="center" vertical="center"/>
    </xf>
    <xf numFmtId="0" fontId="11" fillId="4" borderId="43" xfId="55" applyNumberFormat="1" applyFont="1" applyFill="1" applyBorder="1" applyAlignment="1" applyProtection="1">
      <alignment horizontal="center" vertical="center"/>
    </xf>
    <xf numFmtId="3" fontId="12" fillId="4" borderId="52" xfId="55" applyNumberFormat="1" applyFont="1" applyFill="1" applyBorder="1" applyAlignment="1" applyProtection="1">
      <alignment horizontal="right" vertical="center"/>
      <protection hidden="1"/>
    </xf>
    <xf numFmtId="3" fontId="12" fillId="4" borderId="53" xfId="55" applyNumberFormat="1" applyFont="1" applyFill="1" applyBorder="1" applyAlignment="1" applyProtection="1">
      <alignment horizontal="right" vertical="center"/>
      <protection hidden="1"/>
    </xf>
    <xf numFmtId="0" fontId="11" fillId="0" borderId="0" xfId="55" applyNumberFormat="1" applyFont="1" applyFill="1" applyBorder="1" applyAlignment="1" applyProtection="1">
      <alignment horizontal="center" vertical="center"/>
    </xf>
    <xf numFmtId="0" fontId="13" fillId="0" borderId="51" xfId="55" applyFont="1" applyFill="1" applyBorder="1" applyAlignment="1" applyProtection="1">
      <alignment vertical="center" wrapText="1"/>
      <protection hidden="1"/>
    </xf>
    <xf numFmtId="3" fontId="9" fillId="0" borderId="54" xfId="55" applyNumberFormat="1" applyFont="1" applyFill="1" applyBorder="1" applyAlignment="1" applyProtection="1">
      <alignment horizontal="right" vertical="center"/>
      <protection hidden="1"/>
    </xf>
    <xf numFmtId="3" fontId="9" fillId="0" borderId="55" xfId="55" applyNumberFormat="1" applyFont="1" applyFill="1" applyBorder="1" applyAlignment="1" applyProtection="1">
      <alignment horizontal="right" vertical="center"/>
      <protection hidden="1"/>
    </xf>
    <xf numFmtId="3" fontId="9" fillId="0" borderId="56" xfId="55" applyNumberFormat="1" applyFont="1" applyFill="1" applyBorder="1" applyAlignment="1" applyProtection="1">
      <alignment horizontal="right" vertical="center"/>
      <protection hidden="1"/>
    </xf>
    <xf numFmtId="0" fontId="9" fillId="0" borderId="0" xfId="0" applyFont="1" applyFill="1" applyBorder="1" applyAlignment="1" applyProtection="1">
      <alignment horizontal="center" vertical="center" wrapText="1"/>
      <protection locked="0"/>
    </xf>
    <xf numFmtId="0" fontId="9" fillId="0" borderId="12" xfId="0" applyFont="1" applyFill="1" applyBorder="1" applyAlignment="1" applyProtection="1">
      <alignment horizontal="center" vertical="center" wrapText="1"/>
    </xf>
    <xf numFmtId="0" fontId="9" fillId="0" borderId="11" xfId="0" applyFont="1" applyFill="1" applyBorder="1" applyAlignment="1" applyProtection="1">
      <alignment horizontal="center" vertical="center" wrapText="1"/>
    </xf>
    <xf numFmtId="49" fontId="13" fillId="0" borderId="57" xfId="55" applyNumberFormat="1" applyFont="1" applyBorder="1" applyAlignment="1" applyProtection="1">
      <alignment horizontal="center" vertical="center"/>
      <protection hidden="1"/>
    </xf>
    <xf numFmtId="49" fontId="5" fillId="0" borderId="11" xfId="0" applyNumberFormat="1" applyFont="1" applyFill="1" applyBorder="1" applyAlignment="1" applyProtection="1">
      <alignment horizontal="center" vertical="center" wrapText="1"/>
      <protection hidden="1"/>
    </xf>
    <xf numFmtId="3" fontId="13" fillId="0" borderId="17" xfId="55" applyNumberFormat="1" applyFont="1" applyBorder="1" applyAlignment="1" applyProtection="1">
      <alignment horizontal="right" vertical="center"/>
      <protection hidden="1"/>
    </xf>
    <xf numFmtId="3" fontId="13" fillId="0" borderId="41" xfId="55" applyNumberFormat="1" applyFont="1" applyBorder="1" applyAlignment="1" applyProtection="1">
      <alignment horizontal="right" vertical="center"/>
      <protection hidden="1"/>
    </xf>
    <xf numFmtId="49" fontId="5" fillId="0" borderId="13" xfId="0" applyNumberFormat="1" applyFont="1" applyFill="1" applyBorder="1" applyAlignment="1" applyProtection="1">
      <alignment horizontal="center" vertical="center" wrapText="1"/>
      <protection hidden="1"/>
    </xf>
    <xf numFmtId="0" fontId="12" fillId="4" borderId="58" xfId="0" applyFont="1" applyFill="1" applyBorder="1" applyAlignment="1" applyProtection="1">
      <alignment horizontal="left" vertical="center" wrapText="1"/>
      <protection hidden="1"/>
    </xf>
    <xf numFmtId="0" fontId="15" fillId="0" borderId="59" xfId="0" applyFont="1" applyFill="1" applyBorder="1" applyAlignment="1" applyProtection="1">
      <alignment horizontal="left" vertical="center" wrapText="1"/>
    </xf>
    <xf numFmtId="0" fontId="13" fillId="0" borderId="0" xfId="0" applyFont="1" applyFill="1" applyBorder="1" applyAlignment="1" applyProtection="1">
      <alignment vertical="center"/>
      <protection locked="0"/>
    </xf>
    <xf numFmtId="0" fontId="13" fillId="0" borderId="0" xfId="0" applyFont="1" applyFill="1" applyBorder="1" applyAlignment="1" applyProtection="1">
      <alignment horizontal="right" vertical="center"/>
      <protection locked="0"/>
    </xf>
    <xf numFmtId="0" fontId="16" fillId="0" borderId="0" xfId="0" applyFont="1" applyBorder="1" applyAlignment="1" applyProtection="1">
      <alignment vertical="center" wrapText="1"/>
      <protection locked="0"/>
    </xf>
    <xf numFmtId="0" fontId="16" fillId="0" borderId="60" xfId="0" applyFont="1" applyBorder="1" applyAlignment="1" applyProtection="1">
      <alignment vertical="center" wrapText="1"/>
      <protection locked="0"/>
    </xf>
    <xf numFmtId="0" fontId="0" fillId="0" borderId="0" xfId="0" applyBorder="1" applyAlignment="1" applyProtection="1">
      <alignment vertical="center"/>
      <protection locked="0"/>
    </xf>
    <xf numFmtId="0" fontId="0" fillId="0" borderId="0" xfId="0" applyFont="1" applyAlignment="1" applyProtection="1">
      <alignment vertical="center" wrapText="1"/>
      <protection locked="0"/>
    </xf>
    <xf numFmtId="0" fontId="0" fillId="0" borderId="0" xfId="0" applyBorder="1" applyAlignment="1" applyProtection="1">
      <alignment vertical="center" wrapText="1"/>
      <protection locked="0"/>
    </xf>
    <xf numFmtId="0" fontId="16" fillId="0" borderId="0" xfId="0" applyFont="1" applyAlignment="1" applyProtection="1">
      <alignment vertical="center" wrapText="1"/>
      <protection locked="0"/>
    </xf>
    <xf numFmtId="0" fontId="0" fillId="0" borderId="16" xfId="0" applyFont="1" applyBorder="1" applyAlignment="1" applyProtection="1">
      <alignment vertical="center"/>
      <protection locked="0"/>
    </xf>
    <xf numFmtId="0" fontId="0" fillId="0" borderId="16" xfId="0" applyFont="1" applyBorder="1" applyAlignment="1" applyProtection="1">
      <alignment horizontal="center" vertical="center"/>
      <protection locked="0"/>
    </xf>
    <xf numFmtId="0" fontId="2" fillId="0" borderId="11" xfId="0" applyFont="1" applyBorder="1" applyAlignment="1" applyProtection="1">
      <alignment vertical="center" wrapText="1"/>
      <protection locked="0"/>
    </xf>
    <xf numFmtId="0" fontId="2" fillId="0" borderId="12" xfId="0" applyFont="1" applyBorder="1" applyAlignment="1" applyProtection="1">
      <alignment vertical="center" wrapText="1"/>
      <protection locked="0"/>
    </xf>
    <xf numFmtId="49" fontId="5" fillId="0" borderId="19" xfId="1" applyNumberFormat="1" applyFont="1" applyBorder="1" applyAlignment="1" applyProtection="1">
      <alignment horizontal="center" vertical="center" wrapText="1"/>
      <protection locked="0"/>
    </xf>
    <xf numFmtId="0" fontId="5" fillId="0" borderId="19" xfId="0" applyNumberFormat="1" applyFont="1" applyBorder="1" applyAlignment="1" applyProtection="1">
      <alignment horizontal="center" vertical="center" wrapText="1"/>
      <protection locked="0"/>
    </xf>
    <xf numFmtId="0" fontId="9" fillId="0" borderId="35" xfId="0" applyFont="1" applyFill="1" applyBorder="1" applyAlignment="1" applyProtection="1">
      <alignment horizontal="center" vertical="center" wrapText="1"/>
    </xf>
    <xf numFmtId="0" fontId="0" fillId="0" borderId="0" xfId="0" applyFont="1" applyBorder="1" applyAlignment="1" applyProtection="1">
      <alignment vertical="center"/>
      <protection locked="0"/>
    </xf>
    <xf numFmtId="0" fontId="0" fillId="0" borderId="12" xfId="0" applyFont="1" applyBorder="1" applyAlignment="1" applyProtection="1">
      <alignment vertical="center"/>
      <protection locked="0"/>
    </xf>
    <xf numFmtId="49" fontId="0" fillId="0" borderId="12" xfId="0" applyNumberFormat="1" applyFont="1" applyBorder="1" applyAlignment="1" applyProtection="1">
      <alignment vertical="center"/>
      <protection locked="0"/>
    </xf>
    <xf numFmtId="0" fontId="0" fillId="0" borderId="12" xfId="0" applyFont="1" applyBorder="1" applyAlignment="1" applyProtection="1">
      <alignment horizontal="center" vertical="center"/>
      <protection locked="0"/>
    </xf>
    <xf numFmtId="0" fontId="0" fillId="0" borderId="10" xfId="0" applyFont="1" applyBorder="1" applyAlignment="1" applyProtection="1">
      <alignment vertical="center"/>
      <protection locked="0"/>
    </xf>
    <xf numFmtId="0" fontId="0" fillId="0" borderId="20" xfId="0" applyFont="1" applyBorder="1" applyAlignment="1" applyProtection="1">
      <alignment vertical="center"/>
      <protection locked="0"/>
    </xf>
    <xf numFmtId="49" fontId="5" fillId="0" borderId="0" xfId="0" applyNumberFormat="1" applyFont="1" applyBorder="1" applyAlignment="1" applyProtection="1">
      <alignment horizontal="center" vertical="center"/>
    </xf>
    <xf numFmtId="49" fontId="5" fillId="5" borderId="19" xfId="1" applyNumberFormat="1" applyFont="1" applyFill="1" applyBorder="1" applyAlignment="1" applyProtection="1">
      <alignment horizontal="center" vertical="center" wrapText="1"/>
      <protection locked="0"/>
    </xf>
    <xf numFmtId="0" fontId="5" fillId="5" borderId="19" xfId="0" applyNumberFormat="1" applyFont="1" applyFill="1" applyBorder="1" applyAlignment="1" applyProtection="1">
      <alignment horizontal="center" vertical="center" wrapText="1"/>
      <protection locked="0"/>
    </xf>
    <xf numFmtId="0" fontId="11" fillId="4" borderId="52" xfId="55" applyFont="1" applyFill="1" applyBorder="1" applyAlignment="1" applyProtection="1">
      <alignment horizontal="center" vertical="center"/>
    </xf>
    <xf numFmtId="0" fontId="11" fillId="4" borderId="52" xfId="55" applyNumberFormat="1" applyFont="1" applyFill="1" applyBorder="1" applyAlignment="1" applyProtection="1">
      <alignment horizontal="center" vertical="center"/>
    </xf>
    <xf numFmtId="0" fontId="11" fillId="0" borderId="0" xfId="55" applyNumberFormat="1" applyFont="1" applyFill="1" applyBorder="1" applyAlignment="1" applyProtection="1">
      <alignment horizontal="center" vertical="center"/>
      <protection hidden="1"/>
    </xf>
    <xf numFmtId="0" fontId="9" fillId="0" borderId="0" xfId="0" applyFont="1" applyFill="1" applyBorder="1" applyAlignment="1" applyProtection="1">
      <alignment horizontal="center" vertical="center" wrapText="1"/>
    </xf>
    <xf numFmtId="49" fontId="13" fillId="0" borderId="19" xfId="55" applyNumberFormat="1" applyFont="1" applyBorder="1" applyAlignment="1" applyProtection="1">
      <alignment horizontal="center" vertical="center"/>
      <protection hidden="1"/>
    </xf>
    <xf numFmtId="49" fontId="5" fillId="0" borderId="19" xfId="0" applyNumberFormat="1" applyFont="1" applyFill="1" applyBorder="1" applyAlignment="1" applyProtection="1">
      <alignment horizontal="center" vertical="center" wrapText="1"/>
      <protection hidden="1"/>
    </xf>
    <xf numFmtId="49" fontId="5" fillId="0" borderId="22" xfId="0" applyNumberFormat="1" applyFont="1" applyFill="1" applyBorder="1" applyAlignment="1" applyProtection="1">
      <alignment horizontal="center" vertical="center" wrapText="1"/>
      <protection hidden="1"/>
    </xf>
    <xf numFmtId="0" fontId="12" fillId="4" borderId="43" xfId="0" applyFont="1" applyFill="1" applyBorder="1" applyAlignment="1" applyProtection="1">
      <alignment horizontal="left" vertical="center" wrapText="1"/>
      <protection hidden="1"/>
    </xf>
    <xf numFmtId="0" fontId="5" fillId="0" borderId="0" xfId="0" applyFont="1" applyAlignment="1" applyProtection="1">
      <alignment vertical="center" wrapText="1"/>
    </xf>
    <xf numFmtId="0" fontId="9" fillId="5" borderId="29" xfId="0" applyFont="1" applyFill="1" applyBorder="1" applyAlignment="1" applyProtection="1">
      <alignment horizontal="center" vertical="center" wrapText="1"/>
    </xf>
    <xf numFmtId="0" fontId="5" fillId="0" borderId="29" xfId="0" applyNumberFormat="1" applyFont="1" applyBorder="1" applyAlignment="1" applyProtection="1">
      <alignment horizontal="center" vertical="center" wrapText="1"/>
      <protection locked="0"/>
    </xf>
    <xf numFmtId="3" fontId="5" fillId="0" borderId="29" xfId="0" applyNumberFormat="1" applyFont="1" applyBorder="1" applyAlignment="1" applyProtection="1">
      <alignment horizontal="right" vertical="center" wrapText="1"/>
      <protection locked="0"/>
    </xf>
    <xf numFmtId="3" fontId="5" fillId="0" borderId="30" xfId="0" applyNumberFormat="1" applyFont="1" applyBorder="1" applyAlignment="1" applyProtection="1">
      <alignment horizontal="right" vertical="center" wrapText="1"/>
      <protection locked="0"/>
    </xf>
    <xf numFmtId="3" fontId="5" fillId="5" borderId="29" xfId="0" applyNumberFormat="1" applyFont="1" applyFill="1" applyBorder="1" applyAlignment="1" applyProtection="1">
      <alignment horizontal="right" vertical="center" wrapText="1"/>
      <protection locked="0"/>
    </xf>
    <xf numFmtId="0" fontId="5" fillId="0" borderId="40" xfId="0" applyNumberFormat="1" applyFont="1" applyBorder="1" applyAlignment="1" applyProtection="1">
      <alignment horizontal="center" vertical="center" wrapText="1"/>
      <protection locked="0"/>
    </xf>
    <xf numFmtId="3" fontId="5" fillId="0" borderId="40" xfId="0" applyNumberFormat="1" applyFont="1" applyBorder="1" applyAlignment="1" applyProtection="1">
      <alignment horizontal="right" vertical="center" wrapText="1"/>
      <protection locked="0"/>
    </xf>
    <xf numFmtId="3" fontId="5" fillId="0" borderId="41" xfId="0" applyNumberFormat="1" applyFont="1" applyBorder="1" applyAlignment="1" applyProtection="1">
      <alignment horizontal="right" vertical="center" wrapText="1"/>
      <protection locked="0"/>
    </xf>
    <xf numFmtId="3" fontId="5" fillId="5" borderId="40" xfId="0" applyNumberFormat="1" applyFont="1" applyFill="1" applyBorder="1" applyAlignment="1" applyProtection="1">
      <alignment horizontal="right" vertical="center" wrapText="1"/>
      <protection locked="0"/>
    </xf>
    <xf numFmtId="0" fontId="12" fillId="6" borderId="44" xfId="0" applyFont="1" applyFill="1" applyBorder="1" applyAlignment="1" applyProtection="1">
      <alignment horizontal="left" vertical="center" wrapText="1"/>
      <protection hidden="1"/>
    </xf>
    <xf numFmtId="3" fontId="12" fillId="6" borderId="63" xfId="0" applyNumberFormat="1" applyFont="1" applyFill="1" applyBorder="1" applyAlignment="1" applyProtection="1">
      <alignment vertical="center" wrapText="1"/>
      <protection hidden="1"/>
    </xf>
    <xf numFmtId="3" fontId="12" fillId="6" borderId="44" xfId="0" applyNumberFormat="1" applyFont="1" applyFill="1" applyBorder="1" applyAlignment="1" applyProtection="1">
      <alignment vertical="center" wrapText="1"/>
      <protection hidden="1"/>
    </xf>
    <xf numFmtId="0" fontId="4" fillId="0" borderId="0" xfId="0" applyFont="1" applyAlignment="1" applyProtection="1">
      <alignment vertical="center"/>
    </xf>
    <xf numFmtId="0" fontId="9" fillId="5" borderId="30" xfId="0" applyFont="1" applyFill="1" applyBorder="1" applyAlignment="1" applyProtection="1">
      <alignment horizontal="center" vertical="center" wrapText="1"/>
    </xf>
    <xf numFmtId="3" fontId="5" fillId="5" borderId="30" xfId="0" applyNumberFormat="1" applyFont="1" applyFill="1" applyBorder="1" applyAlignment="1" applyProtection="1">
      <alignment horizontal="right" vertical="center" wrapText="1"/>
      <protection locked="0"/>
    </xf>
    <xf numFmtId="3" fontId="5" fillId="0" borderId="29" xfId="0" applyNumberFormat="1" applyFont="1" applyBorder="1" applyAlignment="1" applyProtection="1">
      <alignment horizontal="right" vertical="center" wrapText="1"/>
      <protection hidden="1"/>
    </xf>
    <xf numFmtId="3" fontId="5" fillId="0" borderId="30" xfId="0" applyNumberFormat="1" applyFont="1" applyBorder="1" applyAlignment="1" applyProtection="1">
      <alignment horizontal="right" vertical="center" wrapText="1"/>
      <protection hidden="1"/>
    </xf>
    <xf numFmtId="3" fontId="5" fillId="5" borderId="41" xfId="0" applyNumberFormat="1" applyFont="1" applyFill="1" applyBorder="1" applyAlignment="1" applyProtection="1">
      <alignment horizontal="right" vertical="center" wrapText="1"/>
      <protection locked="0"/>
    </xf>
    <xf numFmtId="3" fontId="5" fillId="0" borderId="40" xfId="0" applyNumberFormat="1" applyFont="1" applyBorder="1" applyAlignment="1" applyProtection="1">
      <alignment horizontal="right" vertical="center" wrapText="1"/>
      <protection hidden="1"/>
    </xf>
    <xf numFmtId="0" fontId="0" fillId="0" borderId="60" xfId="0" applyBorder="1" applyAlignment="1" applyProtection="1">
      <alignment vertical="center" wrapText="1"/>
      <protection locked="0"/>
    </xf>
    <xf numFmtId="0" fontId="5" fillId="0" borderId="19"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7" fillId="6" borderId="11" xfId="0" applyFont="1" applyFill="1" applyBorder="1" applyAlignment="1" applyProtection="1">
      <alignment horizontal="left" vertical="center"/>
      <protection locked="0"/>
    </xf>
    <xf numFmtId="0" fontId="7" fillId="6" borderId="12" xfId="0" applyFont="1" applyFill="1" applyBorder="1" applyAlignment="1" applyProtection="1">
      <alignment horizontal="left" vertical="center"/>
      <protection locked="0"/>
    </xf>
    <xf numFmtId="0" fontId="7" fillId="6" borderId="10" xfId="0" applyFont="1" applyFill="1" applyBorder="1" applyAlignment="1" applyProtection="1">
      <alignment horizontal="left" vertical="center"/>
      <protection locked="0"/>
    </xf>
    <xf numFmtId="0" fontId="2" fillId="0" borderId="11" xfId="0" applyFont="1" applyFill="1" applyBorder="1" applyAlignment="1" applyProtection="1">
      <alignment vertical="center"/>
      <protection locked="0"/>
    </xf>
    <xf numFmtId="0" fontId="2" fillId="0" borderId="12" xfId="0" applyFont="1" applyFill="1" applyBorder="1" applyAlignment="1" applyProtection="1">
      <alignment vertical="center"/>
      <protection locked="0"/>
    </xf>
    <xf numFmtId="0" fontId="7" fillId="6" borderId="11" xfId="0" applyFont="1" applyFill="1" applyBorder="1" applyAlignment="1" applyProtection="1">
      <alignment horizontal="left" vertical="center" wrapText="1"/>
      <protection locked="0"/>
    </xf>
    <xf numFmtId="0" fontId="7" fillId="6" borderId="12" xfId="0" applyFont="1" applyFill="1" applyBorder="1" applyAlignment="1" applyProtection="1">
      <alignment horizontal="left" vertical="center" wrapText="1"/>
      <protection locked="0"/>
    </xf>
    <xf numFmtId="0" fontId="7" fillId="6" borderId="10" xfId="0" applyFont="1" applyFill="1" applyBorder="1" applyAlignment="1" applyProtection="1">
      <alignment horizontal="left" vertical="center" wrapText="1"/>
      <protection locked="0"/>
    </xf>
    <xf numFmtId="0" fontId="7" fillId="6" borderId="15" xfId="0" applyFont="1" applyFill="1" applyBorder="1" applyAlignment="1" applyProtection="1">
      <alignment horizontal="left" vertical="center"/>
      <protection locked="0"/>
    </xf>
    <xf numFmtId="0" fontId="7" fillId="6" borderId="16" xfId="0" applyFont="1" applyFill="1" applyBorder="1" applyAlignment="1" applyProtection="1">
      <alignment horizontal="left" vertical="center"/>
      <protection locked="0"/>
    </xf>
    <xf numFmtId="0" fontId="7" fillId="6" borderId="20" xfId="0" applyFont="1" applyFill="1" applyBorder="1" applyAlignment="1" applyProtection="1">
      <alignment horizontal="left" vertical="center"/>
      <protection locked="0"/>
    </xf>
    <xf numFmtId="0" fontId="4" fillId="0" borderId="11" xfId="0" applyFont="1" applyFill="1" applyBorder="1" applyAlignment="1" applyProtection="1">
      <alignment vertical="center"/>
      <protection locked="0"/>
    </xf>
    <xf numFmtId="0" fontId="4" fillId="0" borderId="12" xfId="0" applyFont="1" applyFill="1" applyBorder="1" applyAlignment="1" applyProtection="1">
      <alignment vertical="center"/>
      <protection locked="0"/>
    </xf>
    <xf numFmtId="0" fontId="4" fillId="0" borderId="1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9" fillId="6" borderId="19" xfId="0" applyFont="1" applyFill="1" applyBorder="1" applyAlignment="1" applyProtection="1">
      <alignment horizontal="center" vertical="center" wrapText="1"/>
      <protection locked="0"/>
    </xf>
    <xf numFmtId="0" fontId="5" fillId="0" borderId="19" xfId="0" applyFont="1" applyBorder="1" applyAlignment="1" applyProtection="1">
      <alignment horizontal="left" vertical="center" wrapText="1"/>
      <protection locked="0"/>
    </xf>
    <xf numFmtId="0" fontId="5" fillId="0" borderId="19" xfId="0" applyFont="1" applyBorder="1" applyAlignment="1" applyProtection="1">
      <alignment horizontal="left" vertical="center"/>
      <protection locked="0"/>
    </xf>
    <xf numFmtId="0" fontId="5" fillId="0" borderId="19" xfId="0" applyFont="1" applyBorder="1" applyAlignment="1" applyProtection="1">
      <alignment horizontal="center" vertical="center" wrapText="1"/>
      <protection locked="0"/>
    </xf>
    <xf numFmtId="0" fontId="9" fillId="6" borderId="36" xfId="0" applyFont="1" applyFill="1" applyBorder="1" applyAlignment="1" applyProtection="1">
      <alignment horizontal="center" vertical="center" wrapText="1"/>
      <protection locked="0"/>
    </xf>
    <xf numFmtId="0" fontId="10" fillId="0" borderId="13"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9" fillId="6" borderId="26" xfId="0" applyFont="1" applyFill="1" applyBorder="1" applyAlignment="1" applyProtection="1">
      <alignment horizontal="center" vertical="center" wrapText="1"/>
      <protection locked="0"/>
    </xf>
    <xf numFmtId="0" fontId="9" fillId="6" borderId="27" xfId="0" applyFont="1" applyFill="1" applyBorder="1" applyAlignment="1" applyProtection="1">
      <alignment horizontal="center" vertical="center" wrapText="1"/>
      <protection locked="0"/>
    </xf>
    <xf numFmtId="0" fontId="9" fillId="6" borderId="28" xfId="0" applyFont="1" applyFill="1" applyBorder="1" applyAlignment="1" applyProtection="1">
      <alignment horizontal="center" vertical="center" wrapText="1"/>
      <protection locked="0"/>
    </xf>
    <xf numFmtId="0" fontId="9" fillId="6" borderId="19" xfId="0" applyFont="1" applyFill="1" applyBorder="1" applyAlignment="1" applyProtection="1">
      <alignment horizontal="center" vertical="center" wrapText="1"/>
    </xf>
    <xf numFmtId="0" fontId="9" fillId="6" borderId="11" xfId="0" applyFont="1" applyFill="1" applyBorder="1" applyAlignment="1" applyProtection="1">
      <alignment horizontal="center" vertical="center" wrapText="1"/>
    </xf>
    <xf numFmtId="0" fontId="9" fillId="0" borderId="19" xfId="0" applyFont="1" applyFill="1" applyBorder="1" applyAlignment="1" applyProtection="1">
      <alignment horizontal="center" vertical="center" wrapText="1"/>
    </xf>
    <xf numFmtId="0" fontId="9" fillId="0" borderId="19" xfId="0" applyFont="1" applyFill="1" applyBorder="1" applyAlignment="1" applyProtection="1">
      <alignment horizontal="center" vertical="center" wrapText="1"/>
      <protection hidden="1"/>
    </xf>
    <xf numFmtId="49" fontId="13" fillId="0" borderId="19" xfId="55" applyNumberFormat="1" applyFont="1" applyBorder="1" applyAlignment="1" applyProtection="1">
      <alignment horizontal="left" vertical="center"/>
      <protection hidden="1"/>
    </xf>
    <xf numFmtId="3" fontId="5" fillId="0" borderId="19" xfId="0" applyNumberFormat="1" applyFont="1" applyFill="1" applyBorder="1" applyAlignment="1" applyProtection="1">
      <alignment horizontal="right" vertical="center" wrapText="1"/>
      <protection locked="0"/>
    </xf>
    <xf numFmtId="3" fontId="5" fillId="5" borderId="19" xfId="0" applyNumberFormat="1" applyFont="1" applyFill="1" applyBorder="1" applyAlignment="1" applyProtection="1">
      <alignment horizontal="right" vertical="center" wrapText="1"/>
      <protection locked="0"/>
    </xf>
    <xf numFmtId="3" fontId="5" fillId="0" borderId="19" xfId="0" applyNumberFormat="1" applyFont="1" applyBorder="1" applyAlignment="1" applyProtection="1">
      <alignment horizontal="right" vertical="center"/>
      <protection locked="0"/>
    </xf>
    <xf numFmtId="3" fontId="5" fillId="0" borderId="19" xfId="0" applyNumberFormat="1" applyFont="1" applyBorder="1" applyAlignment="1" applyProtection="1">
      <alignment horizontal="right" vertical="center" wrapText="1"/>
      <protection hidden="1"/>
    </xf>
    <xf numFmtId="49" fontId="5" fillId="0" borderId="19" xfId="0" applyNumberFormat="1" applyFont="1" applyFill="1" applyBorder="1" applyAlignment="1" applyProtection="1">
      <alignment horizontal="left" vertical="center" wrapText="1"/>
      <protection hidden="1"/>
    </xf>
    <xf numFmtId="49" fontId="5" fillId="0" borderId="22" xfId="0" applyNumberFormat="1" applyFont="1" applyFill="1" applyBorder="1" applyAlignment="1" applyProtection="1">
      <alignment horizontal="left" vertical="center" wrapText="1"/>
      <protection hidden="1"/>
    </xf>
    <xf numFmtId="3" fontId="5" fillId="0" borderId="22" xfId="0" applyNumberFormat="1" applyFont="1" applyFill="1" applyBorder="1" applyAlignment="1" applyProtection="1">
      <alignment horizontal="right" vertical="center" wrapText="1"/>
      <protection locked="0"/>
    </xf>
    <xf numFmtId="3" fontId="5" fillId="5" borderId="22" xfId="0" applyNumberFormat="1" applyFont="1" applyFill="1" applyBorder="1" applyAlignment="1" applyProtection="1">
      <alignment horizontal="right" vertical="center" wrapText="1"/>
      <protection locked="0"/>
    </xf>
    <xf numFmtId="3" fontId="5" fillId="0" borderId="22" xfId="0" applyNumberFormat="1" applyFont="1" applyBorder="1" applyAlignment="1" applyProtection="1">
      <alignment horizontal="right" vertical="center"/>
      <protection locked="0"/>
    </xf>
    <xf numFmtId="0" fontId="12" fillId="4" borderId="43" xfId="0" applyFont="1" applyFill="1" applyBorder="1" applyAlignment="1" applyProtection="1">
      <alignment horizontal="center" vertical="center" wrapText="1"/>
      <protection hidden="1"/>
    </xf>
    <xf numFmtId="3" fontId="12" fillId="4" borderId="43" xfId="0" applyNumberFormat="1" applyFont="1" applyFill="1" applyBorder="1" applyAlignment="1" applyProtection="1">
      <alignment horizontal="right" vertical="center" wrapText="1"/>
      <protection hidden="1"/>
    </xf>
    <xf numFmtId="3" fontId="9" fillId="0" borderId="59" xfId="0" applyNumberFormat="1" applyFont="1" applyFill="1" applyBorder="1" applyAlignment="1" applyProtection="1">
      <alignment horizontal="right" vertical="center" wrapText="1"/>
    </xf>
    <xf numFmtId="0" fontId="10" fillId="0" borderId="11" xfId="0" applyFont="1" applyFill="1" applyBorder="1" applyAlignment="1" applyProtection="1">
      <alignment horizontal="center" vertical="center" wrapText="1"/>
    </xf>
    <xf numFmtId="0" fontId="10" fillId="0" borderId="12" xfId="0" applyFont="1" applyFill="1" applyBorder="1" applyAlignment="1" applyProtection="1">
      <alignment horizontal="center" vertical="center" wrapText="1"/>
    </xf>
    <xf numFmtId="0" fontId="10" fillId="0" borderId="10" xfId="0" applyFont="1" applyFill="1" applyBorder="1" applyAlignment="1" applyProtection="1">
      <alignment horizontal="center" vertical="center" wrapText="1"/>
    </xf>
    <xf numFmtId="0" fontId="9" fillId="0" borderId="30" xfId="0" applyFont="1" applyFill="1" applyBorder="1" applyAlignment="1" applyProtection="1">
      <alignment horizontal="center" vertical="center" wrapText="1"/>
    </xf>
    <xf numFmtId="0" fontId="5" fillId="0" borderId="19" xfId="0" applyFont="1" applyFill="1" applyBorder="1" applyAlignment="1" applyProtection="1">
      <alignment horizontal="left" vertical="center" wrapText="1"/>
      <protection locked="0"/>
    </xf>
    <xf numFmtId="0" fontId="5" fillId="0" borderId="30" xfId="0" applyFont="1" applyFill="1" applyBorder="1" applyAlignment="1" applyProtection="1">
      <alignment horizontal="left" vertical="center" wrapText="1"/>
      <protection locked="0"/>
    </xf>
    <xf numFmtId="0" fontId="5" fillId="0" borderId="22" xfId="0" applyFont="1" applyFill="1" applyBorder="1" applyAlignment="1" applyProtection="1">
      <alignment horizontal="left" vertical="center" wrapText="1"/>
      <protection locked="0"/>
    </xf>
    <xf numFmtId="0" fontId="5" fillId="0" borderId="41" xfId="0" applyFont="1" applyFill="1" applyBorder="1" applyAlignment="1" applyProtection="1">
      <alignment horizontal="left" vertical="center" wrapText="1"/>
      <protection locked="0"/>
    </xf>
    <xf numFmtId="0" fontId="12" fillId="6" borderId="63" xfId="0" applyFont="1" applyFill="1" applyBorder="1" applyAlignment="1" applyProtection="1">
      <alignment horizontal="center" vertical="center" wrapText="1"/>
      <protection hidden="1"/>
    </xf>
    <xf numFmtId="0" fontId="12" fillId="6" borderId="45" xfId="0" applyFont="1" applyFill="1" applyBorder="1" applyAlignment="1" applyProtection="1">
      <alignment horizontal="center" vertical="center" wrapText="1"/>
      <protection hidden="1"/>
    </xf>
    <xf numFmtId="0" fontId="0" fillId="0" borderId="0" xfId="0" applyFont="1" applyAlignment="1" applyProtection="1">
      <alignment horizontal="center" vertical="center" wrapText="1"/>
      <protection locked="0"/>
    </xf>
    <xf numFmtId="0" fontId="5" fillId="6" borderId="19" xfId="0" applyFont="1" applyFill="1" applyBorder="1" applyAlignment="1" applyProtection="1">
      <alignment horizontal="center" vertical="center" wrapText="1"/>
      <protection locked="0"/>
    </xf>
    <xf numFmtId="0" fontId="9" fillId="6" borderId="23" xfId="0" applyFont="1" applyFill="1" applyBorder="1" applyAlignment="1" applyProtection="1">
      <alignment horizontal="center" vertical="center" wrapText="1"/>
    </xf>
    <xf numFmtId="0" fontId="9" fillId="6" borderId="29" xfId="0" applyFont="1" applyFill="1" applyBorder="1" applyAlignment="1" applyProtection="1">
      <alignment horizontal="center" vertical="center" wrapText="1"/>
    </xf>
    <xf numFmtId="0" fontId="9" fillId="6" borderId="24" xfId="0" applyFont="1" applyFill="1" applyBorder="1" applyAlignment="1" applyProtection="1">
      <alignment horizontal="center" vertical="center" wrapText="1"/>
    </xf>
    <xf numFmtId="0" fontId="9" fillId="6" borderId="62" xfId="0" applyFont="1" applyFill="1" applyBorder="1" applyAlignment="1" applyProtection="1">
      <alignment horizontal="center" vertical="center" wrapText="1"/>
    </xf>
    <xf numFmtId="0" fontId="9" fillId="6" borderId="25" xfId="0" applyFont="1" applyFill="1" applyBorder="1" applyAlignment="1" applyProtection="1">
      <alignment horizontal="center" vertical="center" wrapText="1"/>
    </xf>
    <xf numFmtId="0" fontId="9" fillId="6" borderId="30" xfId="0" applyFont="1" applyFill="1" applyBorder="1" applyAlignment="1" applyProtection="1">
      <alignment horizontal="center" vertical="center" wrapText="1"/>
    </xf>
    <xf numFmtId="0" fontId="9" fillId="6" borderId="13" xfId="0" applyFont="1" applyFill="1" applyBorder="1" applyAlignment="1" applyProtection="1">
      <alignment horizontal="center" vertical="center" wrapText="1"/>
      <protection locked="0"/>
    </xf>
    <xf numFmtId="0" fontId="9" fillId="6" borderId="17" xfId="0" applyFont="1" applyFill="1" applyBorder="1" applyAlignment="1" applyProtection="1">
      <alignment horizontal="center" vertical="center" wrapText="1"/>
      <protection locked="0"/>
    </xf>
    <xf numFmtId="0" fontId="9" fillId="6" borderId="15" xfId="0" applyFont="1" applyFill="1" applyBorder="1" applyAlignment="1" applyProtection="1">
      <alignment horizontal="center" vertical="center" wrapText="1"/>
      <protection locked="0"/>
    </xf>
    <xf numFmtId="0" fontId="9" fillId="6" borderId="20" xfId="0" applyFont="1" applyFill="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7" xfId="0" applyFont="1" applyBorder="1" applyAlignment="1" applyProtection="1">
      <alignment horizontal="center" vertical="center" wrapText="1"/>
      <protection locked="0"/>
    </xf>
    <xf numFmtId="0" fontId="0" fillId="0" borderId="21" xfId="0" applyFont="1" applyBorder="1" applyAlignment="1" applyProtection="1">
      <alignment horizontal="center" vertical="center" wrapText="1"/>
      <protection locked="0"/>
    </xf>
    <xf numFmtId="0" fontId="0" fillId="0" borderId="18" xfId="0" applyFont="1" applyBorder="1" applyAlignment="1" applyProtection="1">
      <alignment horizontal="center" vertical="center" wrapText="1"/>
      <protection locked="0"/>
    </xf>
    <xf numFmtId="0" fontId="0" fillId="0" borderId="15" xfId="0" applyFont="1" applyBorder="1" applyAlignment="1" applyProtection="1">
      <alignment horizontal="center" vertical="center" wrapText="1"/>
      <protection locked="0"/>
    </xf>
    <xf numFmtId="0" fontId="0" fillId="0" borderId="20"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protection locked="0"/>
    </xf>
    <xf numFmtId="0" fontId="7" fillId="6" borderId="19" xfId="0" applyFont="1" applyFill="1" applyBorder="1" applyAlignment="1" applyProtection="1">
      <alignment horizontal="left" vertical="center"/>
      <protection locked="0"/>
    </xf>
    <xf numFmtId="0" fontId="4" fillId="0" borderId="11" xfId="0" applyFont="1" applyFill="1" applyBorder="1" applyAlignment="1" applyProtection="1">
      <alignment horizontal="left" vertical="center"/>
      <protection locked="0"/>
    </xf>
    <xf numFmtId="0" fontId="4" fillId="0" borderId="12" xfId="0" applyFont="1" applyFill="1" applyBorder="1" applyAlignment="1" applyProtection="1">
      <alignment horizontal="left" vertical="center"/>
      <protection locked="0"/>
    </xf>
    <xf numFmtId="0" fontId="4" fillId="0" borderId="10" xfId="0" applyFont="1" applyFill="1" applyBorder="1" applyAlignment="1" applyProtection="1">
      <alignment horizontal="left" vertical="center"/>
      <protection locked="0"/>
    </xf>
    <xf numFmtId="0" fontId="2" fillId="0" borderId="16" xfId="0" applyFont="1" applyFill="1" applyBorder="1" applyAlignment="1" applyProtection="1">
      <alignment horizontal="left" vertical="center"/>
      <protection locked="0"/>
    </xf>
    <xf numFmtId="0" fontId="2" fillId="0" borderId="11"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10" xfId="0" applyFont="1" applyFill="1" applyBorder="1" applyAlignment="1" applyProtection="1">
      <alignment horizontal="center" vertical="center"/>
      <protection locked="0"/>
    </xf>
    <xf numFmtId="0" fontId="4" fillId="0" borderId="12" xfId="0" applyNumberFormat="1" applyFont="1" applyFill="1" applyBorder="1" applyAlignment="1" applyProtection="1">
      <alignment horizontal="left" vertical="center" wrapText="1"/>
      <protection locked="0"/>
    </xf>
    <xf numFmtId="0" fontId="4" fillId="0" borderId="19" xfId="0" applyFont="1" applyBorder="1" applyAlignment="1" applyProtection="1">
      <alignment horizontal="left" vertical="center" wrapText="1"/>
      <protection locked="0"/>
    </xf>
    <xf numFmtId="0" fontId="8" fillId="6" borderId="19" xfId="0" applyFont="1" applyFill="1" applyBorder="1" applyAlignment="1" applyProtection="1">
      <alignment horizontal="left" vertical="center" wrapText="1"/>
      <protection locked="0"/>
    </xf>
    <xf numFmtId="0" fontId="10" fillId="0" borderId="14" xfId="0" applyFont="1" applyBorder="1" applyAlignment="1" applyProtection="1">
      <alignment horizontal="center" vertical="center" wrapText="1"/>
    </xf>
    <xf numFmtId="0" fontId="5" fillId="0" borderId="14" xfId="0" applyFont="1" applyBorder="1" applyAlignment="1" applyProtection="1">
      <alignment horizontal="center" vertical="center" wrapText="1"/>
    </xf>
    <xf numFmtId="0" fontId="9" fillId="0" borderId="11" xfId="0" applyFont="1" applyFill="1" applyBorder="1" applyAlignment="1" applyProtection="1">
      <alignment horizontal="center" vertical="center" wrapText="1"/>
    </xf>
    <xf numFmtId="0" fontId="9" fillId="0" borderId="10" xfId="0" applyFont="1" applyFill="1" applyBorder="1" applyAlignment="1" applyProtection="1">
      <alignment horizontal="center" vertical="center" wrapText="1"/>
    </xf>
    <xf numFmtId="0" fontId="9" fillId="0" borderId="11" xfId="0" applyFont="1" applyFill="1" applyBorder="1" applyAlignment="1" applyProtection="1">
      <alignment horizontal="center" vertical="center" wrapText="1"/>
      <protection hidden="1"/>
    </xf>
    <xf numFmtId="0" fontId="9" fillId="0" borderId="10" xfId="0" applyFont="1" applyFill="1" applyBorder="1" applyAlignment="1" applyProtection="1">
      <alignment horizontal="center" vertical="center" wrapText="1"/>
      <protection hidden="1"/>
    </xf>
    <xf numFmtId="49" fontId="13" fillId="0" borderId="11" xfId="55" applyNumberFormat="1" applyFont="1" applyBorder="1" applyAlignment="1" applyProtection="1">
      <alignment horizontal="left" vertical="center"/>
      <protection hidden="1"/>
    </xf>
    <xf numFmtId="49" fontId="13" fillId="0" borderId="10" xfId="55" applyNumberFormat="1" applyFont="1" applyBorder="1" applyAlignment="1" applyProtection="1">
      <alignment horizontal="left" vertical="center"/>
      <protection hidden="1"/>
    </xf>
    <xf numFmtId="3" fontId="5" fillId="0" borderId="11" xfId="0" applyNumberFormat="1" applyFont="1" applyFill="1" applyBorder="1" applyAlignment="1" applyProtection="1">
      <alignment horizontal="right" vertical="center" wrapText="1"/>
      <protection locked="0"/>
    </xf>
    <xf numFmtId="3" fontId="5" fillId="0" borderId="10" xfId="0" applyNumberFormat="1" applyFont="1" applyFill="1" applyBorder="1" applyAlignment="1" applyProtection="1">
      <alignment horizontal="right" vertical="center" wrapText="1"/>
      <protection locked="0"/>
    </xf>
    <xf numFmtId="3" fontId="5" fillId="5" borderId="11" xfId="0" applyNumberFormat="1" applyFont="1" applyFill="1" applyBorder="1" applyAlignment="1" applyProtection="1">
      <alignment horizontal="right" vertical="center" wrapText="1"/>
      <protection locked="0"/>
    </xf>
    <xf numFmtId="3" fontId="5" fillId="5" borderId="10" xfId="0" applyNumberFormat="1" applyFont="1" applyFill="1" applyBorder="1" applyAlignment="1" applyProtection="1">
      <alignment horizontal="right" vertical="center" wrapText="1"/>
      <protection locked="0"/>
    </xf>
    <xf numFmtId="3" fontId="5" fillId="0" borderId="11" xfId="0" applyNumberFormat="1" applyFont="1" applyBorder="1" applyAlignment="1" applyProtection="1">
      <alignment horizontal="right" vertical="center" wrapText="1"/>
      <protection hidden="1"/>
    </xf>
    <xf numFmtId="3" fontId="5" fillId="0" borderId="10" xfId="0" applyNumberFormat="1" applyFont="1" applyBorder="1" applyAlignment="1" applyProtection="1">
      <alignment horizontal="right" vertical="center" wrapText="1"/>
      <protection hidden="1"/>
    </xf>
    <xf numFmtId="49" fontId="5" fillId="0" borderId="11" xfId="0" applyNumberFormat="1" applyFont="1" applyFill="1" applyBorder="1" applyAlignment="1" applyProtection="1">
      <alignment horizontal="left" vertical="center" wrapText="1"/>
      <protection hidden="1"/>
    </xf>
    <xf numFmtId="49" fontId="5" fillId="0" borderId="10" xfId="0" applyNumberFormat="1" applyFont="1" applyFill="1" applyBorder="1" applyAlignment="1" applyProtection="1">
      <alignment horizontal="left" vertical="center" wrapText="1"/>
      <protection hidden="1"/>
    </xf>
    <xf numFmtId="3" fontId="5" fillId="0" borderId="11" xfId="0" applyNumberFormat="1" applyFont="1" applyBorder="1" applyAlignment="1" applyProtection="1">
      <alignment vertical="center" wrapText="1"/>
      <protection hidden="1"/>
    </xf>
    <xf numFmtId="3" fontId="5" fillId="0" borderId="10" xfId="0" applyNumberFormat="1" applyFont="1" applyBorder="1" applyAlignment="1" applyProtection="1">
      <alignment vertical="center" wrapText="1"/>
      <protection hidden="1"/>
    </xf>
    <xf numFmtId="49" fontId="5" fillId="0" borderId="13" xfId="0" applyNumberFormat="1" applyFont="1" applyFill="1" applyBorder="1" applyAlignment="1" applyProtection="1">
      <alignment horizontal="left" vertical="center" wrapText="1"/>
      <protection hidden="1"/>
    </xf>
    <xf numFmtId="49" fontId="5" fillId="0" borderId="17" xfId="0" applyNumberFormat="1" applyFont="1" applyFill="1" applyBorder="1" applyAlignment="1" applyProtection="1">
      <alignment horizontal="left" vertical="center" wrapText="1"/>
      <protection hidden="1"/>
    </xf>
    <xf numFmtId="3" fontId="5" fillId="0" borderId="13" xfId="0" applyNumberFormat="1" applyFont="1" applyFill="1" applyBorder="1" applyAlignment="1" applyProtection="1">
      <alignment horizontal="right" vertical="center" wrapText="1"/>
      <protection locked="0"/>
    </xf>
    <xf numFmtId="3" fontId="5" fillId="0" borderId="17" xfId="0" applyNumberFormat="1" applyFont="1" applyFill="1" applyBorder="1" applyAlignment="1" applyProtection="1">
      <alignment horizontal="right" vertical="center" wrapText="1"/>
      <protection locked="0"/>
    </xf>
    <xf numFmtId="3" fontId="5" fillId="5" borderId="13" xfId="0" applyNumberFormat="1" applyFont="1" applyFill="1" applyBorder="1" applyAlignment="1" applyProtection="1">
      <alignment horizontal="right" vertical="center" wrapText="1"/>
      <protection locked="0"/>
    </xf>
    <xf numFmtId="3" fontId="5" fillId="5" borderId="17" xfId="0" applyNumberFormat="1" applyFont="1" applyFill="1" applyBorder="1" applyAlignment="1" applyProtection="1">
      <alignment horizontal="right" vertical="center" wrapText="1"/>
      <protection locked="0"/>
    </xf>
    <xf numFmtId="3" fontId="5" fillId="0" borderId="13" xfId="0" applyNumberFormat="1" applyFont="1" applyBorder="1" applyAlignment="1" applyProtection="1">
      <alignment vertical="center" wrapText="1"/>
      <protection hidden="1"/>
    </xf>
    <xf numFmtId="3" fontId="5" fillId="0" borderId="17" xfId="0" applyNumberFormat="1" applyFont="1" applyBorder="1" applyAlignment="1" applyProtection="1">
      <alignment vertical="center" wrapText="1"/>
      <protection hidden="1"/>
    </xf>
    <xf numFmtId="0" fontId="12" fillId="4" borderId="42" xfId="0" applyFont="1" applyFill="1" applyBorder="1" applyAlignment="1" applyProtection="1">
      <alignment horizontal="center" vertical="center" wrapText="1"/>
      <protection hidden="1"/>
    </xf>
    <xf numFmtId="3" fontId="12" fillId="4" borderId="58" xfId="0" applyNumberFormat="1" applyFont="1" applyFill="1" applyBorder="1" applyAlignment="1" applyProtection="1">
      <alignment horizontal="right" vertical="center" wrapText="1"/>
      <protection hidden="1"/>
    </xf>
    <xf numFmtId="3" fontId="12" fillId="4" borderId="45" xfId="0" applyNumberFormat="1" applyFont="1" applyFill="1" applyBorder="1" applyAlignment="1" applyProtection="1">
      <alignment horizontal="right" vertical="center" wrapText="1"/>
      <protection hidden="1"/>
    </xf>
    <xf numFmtId="3" fontId="12" fillId="4" borderId="61" xfId="0" applyNumberFormat="1" applyFont="1" applyFill="1" applyBorder="1" applyAlignment="1" applyProtection="1">
      <alignment horizontal="right" vertical="center" wrapText="1"/>
      <protection hidden="1"/>
    </xf>
    <xf numFmtId="0" fontId="16" fillId="0" borderId="0" xfId="0" applyFont="1" applyAlignment="1" applyProtection="1">
      <alignment horizontal="center" vertical="center" wrapText="1"/>
      <protection locked="0"/>
    </xf>
    <xf numFmtId="0" fontId="0" fillId="0" borderId="13" xfId="0" applyFill="1" applyBorder="1" applyAlignment="1" applyProtection="1">
      <alignment horizontal="center" vertical="center" wrapText="1"/>
      <protection locked="0"/>
    </xf>
    <xf numFmtId="0" fontId="0" fillId="0" borderId="14" xfId="0" applyFont="1" applyFill="1" applyBorder="1" applyAlignment="1" applyProtection="1">
      <alignment horizontal="center" vertical="center" wrapText="1"/>
      <protection locked="0"/>
    </xf>
    <xf numFmtId="0" fontId="0" fillId="0" borderId="21" xfId="0" applyFont="1" applyFill="1" applyBorder="1" applyAlignment="1" applyProtection="1">
      <alignment horizontal="center" vertical="center" wrapText="1"/>
      <protection locked="0"/>
    </xf>
    <xf numFmtId="0" fontId="0" fillId="0" borderId="0" xfId="0" applyFont="1" applyFill="1" applyBorder="1" applyAlignment="1" applyProtection="1">
      <alignment horizontal="center" vertical="center" wrapText="1"/>
      <protection locked="0"/>
    </xf>
    <xf numFmtId="0" fontId="0" fillId="0" borderId="15" xfId="0" applyFont="1" applyFill="1" applyBorder="1" applyAlignment="1" applyProtection="1">
      <alignment horizontal="center" vertical="center" wrapText="1"/>
      <protection locked="0"/>
    </xf>
    <xf numFmtId="0" fontId="0" fillId="0" borderId="16" xfId="0" applyFont="1" applyFill="1" applyBorder="1" applyAlignment="1" applyProtection="1">
      <alignment horizontal="center" vertical="center" wrapText="1"/>
      <protection locked="0"/>
    </xf>
    <xf numFmtId="0" fontId="1" fillId="0" borderId="0" xfId="0" applyFont="1" applyAlignment="1" applyProtection="1">
      <alignment horizontal="center" vertical="center"/>
    </xf>
    <xf numFmtId="0" fontId="3" fillId="6" borderId="11" xfId="56" applyFont="1" applyFill="1" applyBorder="1" applyAlignment="1" applyProtection="1">
      <alignment horizontal="left" vertical="center"/>
    </xf>
    <xf numFmtId="0" fontId="3" fillId="6" borderId="12" xfId="56" applyFont="1" applyFill="1" applyBorder="1" applyAlignment="1" applyProtection="1">
      <alignment horizontal="left" vertical="center"/>
    </xf>
    <xf numFmtId="0" fontId="3" fillId="6" borderId="10" xfId="56" applyFont="1" applyFill="1" applyBorder="1" applyAlignment="1" applyProtection="1">
      <alignment horizontal="left" vertical="center"/>
    </xf>
    <xf numFmtId="0" fontId="2" fillId="0" borderId="13" xfId="56" applyFont="1" applyBorder="1" applyAlignment="1" applyProtection="1">
      <alignment horizontal="left" vertical="center" wrapText="1"/>
    </xf>
    <xf numFmtId="0" fontId="2" fillId="0" borderId="14" xfId="56" applyFont="1" applyBorder="1" applyAlignment="1" applyProtection="1">
      <alignment horizontal="left" vertical="center" wrapText="1"/>
    </xf>
    <xf numFmtId="0" fontId="2" fillId="0" borderId="17" xfId="56" applyFont="1" applyBorder="1" applyAlignment="1" applyProtection="1">
      <alignment horizontal="left" vertical="center" wrapText="1"/>
    </xf>
    <xf numFmtId="0" fontId="4" fillId="0" borderId="15" xfId="56" applyBorder="1" applyAlignment="1" applyProtection="1">
      <alignment horizontal="left" vertical="center" wrapText="1"/>
    </xf>
    <xf numFmtId="0" fontId="4" fillId="0" borderId="16" xfId="56" applyBorder="1" applyAlignment="1" applyProtection="1">
      <alignment horizontal="left" vertical="center" wrapText="1"/>
    </xf>
    <xf numFmtId="0" fontId="4" fillId="0" borderId="20" xfId="56" applyBorder="1" applyAlignment="1" applyProtection="1">
      <alignment horizontal="left" vertical="center" wrapText="1"/>
    </xf>
    <xf numFmtId="0" fontId="4" fillId="0" borderId="19" xfId="56" applyBorder="1" applyAlignment="1" applyProtection="1">
      <alignment horizontal="left" vertical="top" wrapText="1"/>
    </xf>
    <xf numFmtId="0" fontId="4" fillId="0" borderId="19" xfId="56" applyFont="1" applyBorder="1" applyAlignment="1" applyProtection="1">
      <alignment horizontal="left" vertical="top" wrapText="1"/>
    </xf>
    <xf numFmtId="0" fontId="2" fillId="0" borderId="19" xfId="56" applyFont="1" applyBorder="1" applyAlignment="1" applyProtection="1">
      <alignment horizontal="left" vertical="top" wrapText="1"/>
    </xf>
    <xf numFmtId="0" fontId="3" fillId="6" borderId="11" xfId="56" applyFont="1" applyFill="1" applyBorder="1" applyAlignment="1" applyProtection="1">
      <alignment horizontal="left" vertical="center" wrapText="1"/>
    </xf>
    <xf numFmtId="0" fontId="3" fillId="6" borderId="12" xfId="56" applyFont="1" applyFill="1" applyBorder="1" applyAlignment="1" applyProtection="1">
      <alignment horizontal="left" vertical="center" wrapText="1"/>
    </xf>
    <xf numFmtId="0" fontId="3" fillId="6" borderId="10" xfId="56" applyFont="1" applyFill="1" applyBorder="1" applyAlignment="1" applyProtection="1">
      <alignment horizontal="left" vertical="center" wrapText="1"/>
    </xf>
    <xf numFmtId="0" fontId="2" fillId="0" borderId="13" xfId="56" applyFont="1" applyBorder="1" applyAlignment="1" applyProtection="1">
      <alignment horizontal="left" vertical="top" wrapText="1"/>
    </xf>
    <xf numFmtId="0" fontId="2" fillId="0" borderId="14" xfId="56" applyFont="1" applyBorder="1" applyAlignment="1" applyProtection="1">
      <alignment horizontal="left" vertical="top" wrapText="1"/>
    </xf>
    <xf numFmtId="0" fontId="2" fillId="0" borderId="17" xfId="56" applyFont="1" applyBorder="1" applyAlignment="1" applyProtection="1">
      <alignment horizontal="left" vertical="top" wrapText="1"/>
    </xf>
    <xf numFmtId="0" fontId="4" fillId="0" borderId="21" xfId="56" applyFont="1" applyFill="1" applyBorder="1" applyAlignment="1" applyProtection="1">
      <alignment horizontal="center" vertical="top"/>
    </xf>
    <xf numFmtId="0" fontId="0" fillId="0" borderId="0" xfId="0"/>
    <xf numFmtId="0" fontId="0" fillId="0" borderId="18" xfId="0" applyBorder="1"/>
    <xf numFmtId="0" fontId="4" fillId="0" borderId="21" xfId="56" applyFont="1" applyFill="1" applyBorder="1" applyAlignment="1" applyProtection="1">
      <alignment horizontal="left" vertical="top" wrapText="1"/>
    </xf>
    <xf numFmtId="0" fontId="4" fillId="0" borderId="15" xfId="56" applyFont="1" applyFill="1" applyBorder="1" applyAlignment="1" applyProtection="1">
      <alignment horizontal="left" vertical="top" wrapText="1"/>
    </xf>
    <xf numFmtId="0" fontId="4" fillId="0" borderId="16" xfId="56" applyFont="1" applyFill="1" applyBorder="1" applyAlignment="1" applyProtection="1">
      <alignment horizontal="left" vertical="top" wrapText="1"/>
    </xf>
    <xf numFmtId="0" fontId="4" fillId="0" borderId="20" xfId="56" applyFont="1" applyFill="1" applyBorder="1" applyAlignment="1" applyProtection="1">
      <alignment horizontal="left" vertical="top" wrapText="1"/>
    </xf>
    <xf numFmtId="0" fontId="2" fillId="0" borderId="13" xfId="57" applyFont="1" applyFill="1" applyBorder="1" applyAlignment="1" applyProtection="1">
      <alignment horizontal="left" vertical="center" wrapText="1"/>
    </xf>
    <xf numFmtId="0" fontId="0" fillId="0" borderId="14" xfId="0" applyBorder="1"/>
    <xf numFmtId="0" fontId="0" fillId="0" borderId="17" xfId="0" applyBorder="1"/>
    <xf numFmtId="0" fontId="4" fillId="0" borderId="21" xfId="1" applyNumberFormat="1" applyFont="1" applyBorder="1" applyAlignment="1" applyProtection="1">
      <alignment horizontal="left" vertical="center" wrapText="1"/>
    </xf>
    <xf numFmtId="0" fontId="4" fillId="0" borderId="21" xfId="57" applyFont="1" applyFill="1" applyBorder="1" applyAlignment="1" applyProtection="1">
      <alignment horizontal="left" vertical="center" wrapText="1"/>
    </xf>
    <xf numFmtId="0" fontId="0" fillId="0" borderId="15" xfId="0" applyBorder="1" applyAlignment="1" applyProtection="1">
      <alignment horizontal="left" vertical="center" wrapText="1"/>
    </xf>
    <xf numFmtId="0" fontId="0" fillId="0" borderId="16" xfId="0" applyBorder="1"/>
    <xf numFmtId="0" fontId="0" fillId="0" borderId="20" xfId="0" applyBorder="1"/>
    <xf numFmtId="0" fontId="4" fillId="0" borderId="13" xfId="0" applyFont="1" applyBorder="1" applyAlignment="1" applyProtection="1">
      <alignment horizontal="left" vertical="center" wrapText="1"/>
    </xf>
    <xf numFmtId="0" fontId="3" fillId="6" borderId="19" xfId="56" applyFont="1" applyFill="1" applyBorder="1" applyAlignment="1" applyProtection="1">
      <alignment horizontal="center" vertical="center" wrapText="1"/>
    </xf>
    <xf numFmtId="0" fontId="4" fillId="0" borderId="22" xfId="56" applyFont="1" applyFill="1" applyBorder="1" applyAlignment="1" applyProtection="1">
      <alignment horizontal="left" vertical="top" wrapText="1"/>
    </xf>
    <xf numFmtId="0" fontId="4" fillId="0" borderId="19" xfId="56" applyFont="1" applyFill="1" applyBorder="1" applyAlignment="1">
      <alignment horizontal="left" vertical="top" wrapText="1"/>
    </xf>
    <xf numFmtId="0" fontId="4" fillId="0" borderId="19" xfId="56" applyFont="1" applyFill="1" applyBorder="1" applyAlignment="1" applyProtection="1">
      <alignment horizontal="left" vertical="top" wrapText="1" readingOrder="1"/>
    </xf>
    <xf numFmtId="0" fontId="3" fillId="0" borderId="0" xfId="56" applyFont="1" applyFill="1" applyBorder="1" applyAlignment="1" applyProtection="1">
      <alignment horizontal="left" vertical="center" wrapText="1"/>
    </xf>
    <xf numFmtId="0" fontId="2" fillId="6" borderId="10" xfId="56" applyFont="1" applyFill="1" applyBorder="1" applyAlignment="1" applyProtection="1">
      <alignment horizontal="center" vertical="center"/>
    </xf>
    <xf numFmtId="0" fontId="2" fillId="6" borderId="17" xfId="56" applyFont="1" applyFill="1" applyBorder="1" applyAlignment="1" applyProtection="1">
      <alignment horizontal="center" vertical="center"/>
    </xf>
    <xf numFmtId="0" fontId="2" fillId="6" borderId="18" xfId="56" applyFont="1" applyFill="1" applyBorder="1" applyAlignment="1" applyProtection="1">
      <alignment horizontal="center" vertical="center"/>
    </xf>
    <xf numFmtId="0" fontId="2" fillId="6" borderId="20" xfId="56" applyFont="1" applyFill="1" applyBorder="1" applyAlignment="1" applyProtection="1">
      <alignment horizontal="center" vertical="center"/>
    </xf>
  </cellXfs>
  <cellStyles count="66">
    <cellStyle name="20% - Accent1 2" xfId="12"/>
    <cellStyle name="20% - Accent2 2" xfId="13"/>
    <cellStyle name="20% - Accent3 2" xfId="4"/>
    <cellStyle name="20% - Accent4 2" xfId="9"/>
    <cellStyle name="20% - Accent5 2" xfId="15"/>
    <cellStyle name="20% - Accent6 2" xfId="17"/>
    <cellStyle name="40% - Accent1 2" xfId="18"/>
    <cellStyle name="40% - Accent2 2" xfId="6"/>
    <cellStyle name="40% - Accent3 2" xfId="19"/>
    <cellStyle name="40% - Accent4 2" xfId="8"/>
    <cellStyle name="40% - Accent5 2" xfId="20"/>
    <cellStyle name="40% - Accent6 2" xfId="21"/>
    <cellStyle name="60% - Accent1 2" xfId="14"/>
    <cellStyle name="60% - Accent2 2" xfId="16"/>
    <cellStyle name="60% - Accent3 2" xfId="5"/>
    <cellStyle name="60% - Accent4 2" xfId="11"/>
    <cellStyle name="60% - Accent5 2" xfId="22"/>
    <cellStyle name="60% - Accent6 2" xfId="23"/>
    <cellStyle name="Accent1 2" xfId="24"/>
    <cellStyle name="Accent2 2" xfId="25"/>
    <cellStyle name="Accent3 2" xfId="26"/>
    <cellStyle name="Accent4 2" xfId="10"/>
    <cellStyle name="Accent5 2" xfId="27"/>
    <cellStyle name="Accent6 2" xfId="28"/>
    <cellStyle name="Bad 2" xfId="29"/>
    <cellStyle name="Calculation 2" xfId="30"/>
    <cellStyle name="Calculation 3" xfId="31"/>
    <cellStyle name="Check Cell 2" xfId="32"/>
    <cellStyle name="Comma 2" xfId="33"/>
    <cellStyle name="Comma 3" xfId="35"/>
    <cellStyle name="Comma 4" xfId="37"/>
    <cellStyle name="Explanatory Text 2" xfId="38"/>
    <cellStyle name="Good 2" xfId="39"/>
    <cellStyle name="Heading 1 2" xfId="40"/>
    <cellStyle name="Heading 2 2" xfId="41"/>
    <cellStyle name="Heading 3 2" xfId="42"/>
    <cellStyle name="Heading 4 2" xfId="43"/>
    <cellStyle name="Hyperlink" xfId="2" builtinId="8"/>
    <cellStyle name="Input 2" xfId="44"/>
    <cellStyle name="Input 3" xfId="45"/>
    <cellStyle name="Linked Cell 2" xfId="46"/>
    <cellStyle name="Neutral 2" xfId="47"/>
    <cellStyle name="Normal" xfId="0" builtinId="0"/>
    <cellStyle name="Normal 2" xfId="48"/>
    <cellStyle name="Normal 2 2" xfId="49"/>
    <cellStyle name="Normal 3" xfId="50"/>
    <cellStyle name="Normal 4" xfId="51"/>
    <cellStyle name="Normal 5" xfId="52"/>
    <cellStyle name="Normal 5 2" xfId="53"/>
    <cellStyle name="Normal 5_2003 konacno - 2" xfId="3"/>
    <cellStyle name="Normal 6" xfId="54"/>
    <cellStyle name="Normal_br.5" xfId="55"/>
    <cellStyle name="Normal_Упутство" xfId="56"/>
    <cellStyle name="Normal_Упутство_Упутство" xfId="57"/>
    <cellStyle name="Note 2" xfId="34"/>
    <cellStyle name="Note 3" xfId="36"/>
    <cellStyle name="Output 2" xfId="58"/>
    <cellStyle name="Output 3" xfId="59"/>
    <cellStyle name="Percent" xfId="1" builtinId="5"/>
    <cellStyle name="Percent 2" xfId="60"/>
    <cellStyle name="Percent 3" xfId="61"/>
    <cellStyle name="Percent 4" xfId="62"/>
    <cellStyle name="Title 2" xfId="7"/>
    <cellStyle name="Total 2" xfId="63"/>
    <cellStyle name="Total 3" xfId="64"/>
    <cellStyle name="Warning Text 2" xfId="65"/>
  </cellStyles>
  <dxfs count="29">
    <dxf>
      <font>
        <b val="0"/>
        <condense val="0"/>
        <extend val="0"/>
        <color indexed="42"/>
      </font>
    </dxf>
    <dxf>
      <font>
        <b val="0"/>
        <condense val="0"/>
        <extend val="0"/>
        <color indexed="9"/>
      </font>
    </dxf>
    <dxf>
      <font>
        <b val="0"/>
        <condense val="0"/>
        <extend val="0"/>
        <color indexed="22"/>
      </font>
    </dxf>
    <dxf>
      <font>
        <b val="0"/>
        <condense val="0"/>
        <extend val="0"/>
        <color indexed="22"/>
      </font>
    </dxf>
    <dxf>
      <font>
        <b val="0"/>
        <condense val="0"/>
        <extend val="0"/>
        <sz val="11"/>
        <color indexed="22"/>
      </font>
    </dxf>
    <dxf>
      <font>
        <b val="0"/>
        <condense val="0"/>
        <extend val="0"/>
        <color indexed="22"/>
      </font>
    </dxf>
    <dxf>
      <font>
        <b val="0"/>
        <condense val="0"/>
        <extend val="0"/>
        <color indexed="55"/>
      </font>
    </dxf>
    <dxf>
      <font>
        <b val="0"/>
        <condense val="0"/>
        <extend val="0"/>
        <color indexed="55"/>
      </font>
    </dxf>
    <dxf>
      <font>
        <b val="0"/>
        <condense val="0"/>
        <extend val="0"/>
        <sz val="11"/>
        <color indexed="55"/>
      </font>
    </dxf>
    <dxf>
      <font>
        <b val="0"/>
        <condense val="0"/>
        <extend val="0"/>
        <color indexed="55"/>
      </font>
    </dxf>
    <dxf>
      <fill>
        <patternFill patternType="solid">
          <fgColor indexed="64"/>
          <bgColor indexed="45"/>
        </patternFill>
      </fill>
    </dxf>
    <dxf>
      <font>
        <b val="0"/>
        <condense val="0"/>
        <extend val="0"/>
        <color indexed="9"/>
      </font>
    </dxf>
    <dxf>
      <font>
        <b val="0"/>
        <condense val="0"/>
        <extend val="0"/>
        <color indexed="9"/>
      </font>
    </dxf>
    <dxf>
      <font>
        <b val="0"/>
        <condense val="0"/>
        <extend val="0"/>
        <color auto="1"/>
      </font>
      <fill>
        <patternFill patternType="solid">
          <fgColor indexed="64"/>
          <bgColor indexed="45"/>
        </patternFill>
      </fill>
    </dxf>
    <dxf>
      <font>
        <b val="0"/>
        <condense val="0"/>
        <extend val="0"/>
        <color indexed="42"/>
      </font>
    </dxf>
    <dxf>
      <font>
        <b val="0"/>
        <condense val="0"/>
        <extend val="0"/>
        <color indexed="42"/>
      </font>
    </dxf>
    <dxf>
      <font>
        <b val="0"/>
        <condense val="0"/>
        <extend val="0"/>
        <sz val="11"/>
        <color indexed="42"/>
      </font>
    </dxf>
    <dxf>
      <font>
        <b val="0"/>
        <condense val="0"/>
        <extend val="0"/>
        <color indexed="42"/>
      </font>
    </dxf>
    <dxf>
      <font>
        <b val="0"/>
        <condense val="0"/>
        <extend val="0"/>
        <color indexed="9"/>
      </font>
    </dxf>
    <dxf>
      <font>
        <b val="0"/>
        <condense val="0"/>
        <extend val="0"/>
        <color indexed="22"/>
      </font>
    </dxf>
    <dxf>
      <font>
        <b val="0"/>
        <condense val="0"/>
        <extend val="0"/>
        <color indexed="55"/>
      </font>
    </dxf>
    <dxf>
      <fill>
        <patternFill patternType="solid">
          <fgColor indexed="64"/>
          <bgColor indexed="45"/>
        </patternFill>
      </fill>
    </dxf>
    <dxf>
      <font>
        <b val="0"/>
        <condense val="0"/>
        <extend val="0"/>
        <color indexed="22"/>
      </font>
    </dxf>
    <dxf>
      <fill>
        <patternFill patternType="solid">
          <fgColor indexed="64"/>
          <bgColor indexed="45"/>
        </patternFill>
      </fill>
    </dxf>
    <dxf>
      <font>
        <b val="0"/>
        <condense val="0"/>
        <extend val="0"/>
        <color indexed="9"/>
      </font>
    </dxf>
    <dxf>
      <font>
        <b val="0"/>
        <condense val="0"/>
        <extend val="0"/>
        <color indexed="9"/>
      </font>
    </dxf>
    <dxf>
      <fill>
        <patternFill patternType="solid">
          <fgColor indexed="64"/>
          <bgColor indexed="45"/>
        </patternFill>
      </fill>
    </dxf>
    <dxf>
      <font>
        <b val="0"/>
        <condense val="0"/>
        <extend val="0"/>
        <color indexed="9"/>
      </font>
    </dxf>
    <dxf>
      <font>
        <b val="0"/>
        <condense val="0"/>
        <extend val="0"/>
        <color auto="1"/>
      </font>
      <fill>
        <patternFill patternType="solid">
          <fgColor indexed="64"/>
          <bgColor indexed="4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0"/>
    <pageSetUpPr fitToPage="1"/>
  </sheetPr>
  <dimension ref="A1:O517"/>
  <sheetViews>
    <sheetView topLeftCell="A25" zoomScale="90" zoomScaleSheetLayoutView="90" workbookViewId="0">
      <selection activeCell="G26" sqref="G26:K26"/>
    </sheetView>
  </sheetViews>
  <sheetFormatPr defaultColWidth="9.15234375" defaultRowHeight="14.6" x14ac:dyDescent="0.4"/>
  <cols>
    <col min="1" max="1" width="8" style="16" customWidth="1"/>
    <col min="2" max="2" width="8.69140625" style="16" customWidth="1"/>
    <col min="3" max="3" width="30.3046875" style="16" customWidth="1"/>
    <col min="4" max="13" width="13.15234375" style="16" customWidth="1"/>
    <col min="14" max="14" width="13.69140625" style="16" customWidth="1"/>
    <col min="15" max="15" width="12.3828125" style="16" customWidth="1"/>
    <col min="16" max="16384" width="9.15234375" style="16"/>
  </cols>
  <sheetData>
    <row r="1" spans="1:15" ht="18" customHeight="1" x14ac:dyDescent="0.4">
      <c r="A1" s="209" t="s">
        <v>0</v>
      </c>
      <c r="B1" s="209"/>
      <c r="C1" s="209"/>
      <c r="D1" s="209"/>
      <c r="E1" s="209"/>
      <c r="F1" s="209"/>
      <c r="G1" s="209"/>
      <c r="H1" s="209"/>
      <c r="I1" s="209"/>
      <c r="J1" s="209"/>
      <c r="K1" s="209"/>
      <c r="L1" s="209"/>
      <c r="M1" s="209"/>
      <c r="N1" s="209"/>
      <c r="O1" s="209"/>
    </row>
    <row r="2" spans="1:15" ht="21" customHeight="1" x14ac:dyDescent="0.4">
      <c r="A2" s="210" t="s">
        <v>1</v>
      </c>
      <c r="B2" s="210"/>
      <c r="C2" s="210"/>
      <c r="D2" s="210"/>
      <c r="E2" s="210"/>
      <c r="F2" s="210"/>
      <c r="G2" s="210"/>
      <c r="H2" s="210"/>
      <c r="I2" s="210"/>
      <c r="J2" s="210"/>
      <c r="K2" s="210"/>
      <c r="L2" s="210"/>
      <c r="M2" s="210"/>
      <c r="N2" s="210"/>
      <c r="O2" s="210"/>
    </row>
    <row r="3" spans="1:15" ht="15.75" customHeight="1" x14ac:dyDescent="0.4">
      <c r="A3" s="164"/>
      <c r="B3" s="165"/>
      <c r="C3" s="165"/>
      <c r="D3" s="165"/>
      <c r="E3" s="165"/>
      <c r="F3" s="165"/>
      <c r="G3" s="165"/>
      <c r="H3" s="165"/>
      <c r="I3" s="165"/>
      <c r="J3" s="165"/>
      <c r="K3" s="164"/>
      <c r="L3" s="171"/>
      <c r="M3" s="171"/>
    </row>
    <row r="4" spans="1:15" ht="21.75" customHeight="1" x14ac:dyDescent="0.4">
      <c r="A4" s="211" t="s">
        <v>2</v>
      </c>
      <c r="B4" s="212"/>
      <c r="C4" s="213"/>
      <c r="D4" s="214" t="s">
        <v>3</v>
      </c>
      <c r="E4" s="215"/>
      <c r="F4" s="215"/>
      <c r="G4" s="215"/>
      <c r="H4" s="215"/>
      <c r="I4" s="215"/>
      <c r="J4" s="215"/>
      <c r="K4" s="215"/>
      <c r="L4" s="172"/>
      <c r="M4" s="173"/>
      <c r="N4" s="174"/>
      <c r="O4" s="175"/>
    </row>
    <row r="5" spans="1:15" ht="21.75" customHeight="1" x14ac:dyDescent="0.4">
      <c r="A5" s="216" t="s">
        <v>4</v>
      </c>
      <c r="B5" s="217"/>
      <c r="C5" s="218"/>
      <c r="D5" s="166">
        <v>2002</v>
      </c>
      <c r="E5" s="167"/>
      <c r="F5" s="167"/>
      <c r="G5" s="167"/>
      <c r="H5" s="167"/>
      <c r="I5" s="167"/>
      <c r="J5" s="167"/>
      <c r="K5" s="167"/>
      <c r="L5" s="164"/>
      <c r="M5" s="173"/>
      <c r="N5" s="174"/>
      <c r="O5" s="175"/>
    </row>
    <row r="6" spans="1:15" ht="21.75" customHeight="1" x14ac:dyDescent="0.4">
      <c r="A6" s="219" t="s">
        <v>5</v>
      </c>
      <c r="B6" s="220"/>
      <c r="C6" s="221"/>
      <c r="D6" s="222" t="s">
        <v>6</v>
      </c>
      <c r="E6" s="223"/>
      <c r="F6" s="223"/>
      <c r="G6" s="223"/>
      <c r="H6" s="223"/>
      <c r="I6" s="223"/>
      <c r="J6" s="223"/>
      <c r="K6" s="223"/>
      <c r="L6" s="172"/>
      <c r="M6" s="173"/>
      <c r="N6" s="165"/>
      <c r="O6" s="176"/>
    </row>
    <row r="7" spans="1:15" ht="29.25" customHeight="1" x14ac:dyDescent="0.4">
      <c r="A7" s="216" t="s">
        <v>7</v>
      </c>
      <c r="B7" s="217"/>
      <c r="C7" s="218"/>
      <c r="D7" s="224" t="s">
        <v>8</v>
      </c>
      <c r="E7" s="225"/>
      <c r="F7" s="225"/>
      <c r="G7" s="225"/>
      <c r="H7" s="225"/>
      <c r="I7" s="225"/>
      <c r="J7" s="225"/>
      <c r="K7" s="225"/>
      <c r="L7" s="225"/>
      <c r="M7" s="225"/>
      <c r="N7" s="225"/>
      <c r="O7" s="226"/>
    </row>
    <row r="8" spans="1:15" ht="21.75" customHeight="1" x14ac:dyDescent="0.4">
      <c r="A8" s="216" t="s">
        <v>9</v>
      </c>
      <c r="B8" s="217"/>
      <c r="C8" s="218"/>
      <c r="D8" s="224" t="s">
        <v>10</v>
      </c>
      <c r="E8" s="225"/>
      <c r="F8" s="225"/>
      <c r="G8" s="225"/>
      <c r="H8" s="225"/>
      <c r="I8" s="225"/>
      <c r="J8" s="225"/>
      <c r="K8" s="225"/>
      <c r="L8" s="225"/>
      <c r="M8" s="225"/>
      <c r="N8" s="225"/>
      <c r="O8" s="226"/>
    </row>
    <row r="9" spans="1:15" ht="21.75" customHeight="1" x14ac:dyDescent="0.4">
      <c r="A9" s="216" t="s">
        <v>11</v>
      </c>
      <c r="B9" s="217"/>
      <c r="C9" s="218"/>
      <c r="D9" s="224" t="s">
        <v>12</v>
      </c>
      <c r="E9" s="225"/>
      <c r="F9" s="225"/>
      <c r="G9" s="225"/>
      <c r="H9" s="225"/>
      <c r="I9" s="225"/>
      <c r="J9" s="225"/>
      <c r="K9" s="225"/>
      <c r="L9" s="225"/>
      <c r="M9" s="225"/>
      <c r="N9" s="225"/>
      <c r="O9" s="226"/>
    </row>
    <row r="10" spans="1:15" ht="27.75" customHeight="1" x14ac:dyDescent="0.4">
      <c r="A10" s="227" t="s">
        <v>13</v>
      </c>
      <c r="B10" s="227"/>
      <c r="C10" s="227"/>
      <c r="D10" s="224" t="s">
        <v>14</v>
      </c>
      <c r="E10" s="225"/>
      <c r="F10" s="225"/>
      <c r="G10" s="225"/>
      <c r="H10" s="225"/>
      <c r="I10" s="225"/>
      <c r="J10" s="225"/>
      <c r="K10" s="225"/>
      <c r="L10" s="225"/>
      <c r="M10" s="225"/>
      <c r="N10" s="225"/>
      <c r="O10" s="226"/>
    </row>
    <row r="11" spans="1:15" ht="21.75" customHeight="1" x14ac:dyDescent="0.4">
      <c r="A11" s="216" t="s">
        <v>15</v>
      </c>
      <c r="B11" s="217"/>
      <c r="C11" s="218"/>
      <c r="D11" s="224" t="s">
        <v>16</v>
      </c>
      <c r="E11" s="225"/>
      <c r="F11" s="225"/>
      <c r="G11" s="225"/>
      <c r="H11" s="225"/>
      <c r="I11" s="225"/>
      <c r="J11" s="225"/>
      <c r="K11" s="225"/>
      <c r="L11" s="225"/>
      <c r="M11" s="225"/>
      <c r="N11" s="225"/>
      <c r="O11" s="226"/>
    </row>
    <row r="12" spans="1:15" ht="21" customHeight="1" x14ac:dyDescent="0.4">
      <c r="A12" s="23"/>
      <c r="B12" s="23"/>
      <c r="C12" s="23"/>
      <c r="D12" s="23"/>
      <c r="E12" s="23"/>
      <c r="F12" s="23"/>
      <c r="G12" s="23"/>
      <c r="H12" s="23"/>
      <c r="I12" s="23"/>
      <c r="J12" s="23"/>
      <c r="K12" s="15"/>
      <c r="L12" s="15"/>
      <c r="M12" s="177"/>
      <c r="N12" s="174"/>
      <c r="O12" s="172"/>
    </row>
    <row r="13" spans="1:15" ht="15" customHeight="1" x14ac:dyDescent="0.4">
      <c r="A13" s="267"/>
      <c r="B13" s="274" t="s">
        <v>17</v>
      </c>
      <c r="C13" s="275"/>
      <c r="D13" s="228" t="s">
        <v>18</v>
      </c>
      <c r="E13" s="228"/>
      <c r="F13" s="228"/>
      <c r="G13" s="228"/>
      <c r="H13" s="228"/>
      <c r="I13" s="228"/>
      <c r="J13" s="228"/>
      <c r="K13" s="228"/>
      <c r="L13" s="228"/>
      <c r="M13" s="228"/>
      <c r="N13" s="228"/>
      <c r="O13" s="228"/>
    </row>
    <row r="14" spans="1:15" ht="39.75" customHeight="1" x14ac:dyDescent="0.4">
      <c r="A14" s="267"/>
      <c r="B14" s="276"/>
      <c r="C14" s="277"/>
      <c r="D14" s="228" t="s">
        <v>19</v>
      </c>
      <c r="E14" s="228"/>
      <c r="F14" s="228"/>
      <c r="G14" s="24" t="s">
        <v>20</v>
      </c>
      <c r="H14" s="24" t="s">
        <v>21</v>
      </c>
      <c r="I14" s="24" t="s">
        <v>22</v>
      </c>
      <c r="J14" s="24" t="s">
        <v>23</v>
      </c>
      <c r="K14" s="24" t="s">
        <v>24</v>
      </c>
      <c r="L14" s="228" t="s">
        <v>25</v>
      </c>
      <c r="M14" s="228"/>
      <c r="N14" s="228"/>
      <c r="O14" s="228"/>
    </row>
    <row r="15" spans="1:15" ht="42.75" customHeight="1" x14ac:dyDescent="0.4">
      <c r="A15" s="267">
        <v>1</v>
      </c>
      <c r="B15" s="278" t="s">
        <v>26</v>
      </c>
      <c r="C15" s="279"/>
      <c r="D15" s="229" t="s">
        <v>27</v>
      </c>
      <c r="E15" s="229"/>
      <c r="F15" s="229"/>
      <c r="G15" s="25"/>
      <c r="H15" s="25"/>
      <c r="I15" s="85"/>
      <c r="J15" s="25"/>
      <c r="K15" s="25"/>
      <c r="L15" s="230"/>
      <c r="M15" s="230"/>
      <c r="N15" s="230"/>
      <c r="O15" s="230"/>
    </row>
    <row r="16" spans="1:15" ht="42.75" customHeight="1" x14ac:dyDescent="0.4">
      <c r="A16" s="267"/>
      <c r="B16" s="280"/>
      <c r="C16" s="281"/>
      <c r="D16" s="229"/>
      <c r="E16" s="229"/>
      <c r="F16" s="229"/>
      <c r="G16" s="168"/>
      <c r="H16" s="168"/>
      <c r="I16" s="178"/>
      <c r="J16" s="25"/>
      <c r="K16" s="25"/>
      <c r="L16" s="230"/>
      <c r="M16" s="230"/>
      <c r="N16" s="230"/>
      <c r="O16" s="230"/>
    </row>
    <row r="17" spans="1:15" ht="42.75" customHeight="1" x14ac:dyDescent="0.4">
      <c r="A17" s="267"/>
      <c r="B17" s="282"/>
      <c r="C17" s="283"/>
      <c r="D17" s="229"/>
      <c r="E17" s="229"/>
      <c r="F17" s="229"/>
      <c r="G17" s="25"/>
      <c r="H17" s="25"/>
      <c r="I17" s="85"/>
      <c r="J17" s="25"/>
      <c r="K17" s="25"/>
      <c r="L17" s="230"/>
      <c r="M17" s="230"/>
      <c r="N17" s="230"/>
      <c r="O17" s="230"/>
    </row>
    <row r="18" spans="1:15" ht="15" customHeight="1" x14ac:dyDescent="0.4">
      <c r="A18" s="23"/>
      <c r="B18" s="26"/>
      <c r="C18" s="26"/>
      <c r="D18" s="23"/>
      <c r="E18" s="23"/>
      <c r="F18" s="23"/>
      <c r="G18" s="23"/>
      <c r="H18" s="23"/>
      <c r="I18" s="23"/>
      <c r="J18" s="23"/>
      <c r="K18" s="23"/>
      <c r="L18" s="23"/>
      <c r="M18" s="23"/>
      <c r="N18" s="23"/>
    </row>
    <row r="19" spans="1:15" ht="15" customHeight="1" x14ac:dyDescent="0.4">
      <c r="A19" s="267"/>
      <c r="B19" s="274" t="s">
        <v>28</v>
      </c>
      <c r="C19" s="275"/>
      <c r="D19" s="228" t="s">
        <v>29</v>
      </c>
      <c r="E19" s="228"/>
      <c r="F19" s="228"/>
      <c r="G19" s="228"/>
      <c r="H19" s="228"/>
      <c r="I19" s="228"/>
      <c r="J19" s="228"/>
      <c r="K19" s="228"/>
      <c r="L19" s="228"/>
      <c r="M19" s="228"/>
      <c r="N19" s="228"/>
      <c r="O19" s="228"/>
    </row>
    <row r="20" spans="1:15" ht="39.75" customHeight="1" x14ac:dyDescent="0.4">
      <c r="A20" s="267"/>
      <c r="B20" s="276"/>
      <c r="C20" s="277"/>
      <c r="D20" s="228" t="s">
        <v>19</v>
      </c>
      <c r="E20" s="228"/>
      <c r="F20" s="228"/>
      <c r="G20" s="24" t="s">
        <v>20</v>
      </c>
      <c r="H20" s="24" t="s">
        <v>21</v>
      </c>
      <c r="I20" s="24" t="s">
        <v>22</v>
      </c>
      <c r="J20" s="24" t="s">
        <v>23</v>
      </c>
      <c r="K20" s="24" t="s">
        <v>24</v>
      </c>
      <c r="L20" s="228" t="s">
        <v>25</v>
      </c>
      <c r="M20" s="228"/>
      <c r="N20" s="228"/>
      <c r="O20" s="228"/>
    </row>
    <row r="21" spans="1:15" ht="42" customHeight="1" x14ac:dyDescent="0.4">
      <c r="A21" s="267">
        <v>2</v>
      </c>
      <c r="B21" s="278" t="s">
        <v>30</v>
      </c>
      <c r="C21" s="279"/>
      <c r="D21" s="229" t="s">
        <v>31</v>
      </c>
      <c r="E21" s="229"/>
      <c r="F21" s="229"/>
      <c r="G21" s="25"/>
      <c r="H21" s="25"/>
      <c r="I21" s="85"/>
      <c r="J21" s="25"/>
      <c r="K21" s="25"/>
      <c r="L21" s="231"/>
      <c r="M21" s="231"/>
      <c r="N21" s="231"/>
      <c r="O21" s="231"/>
    </row>
    <row r="22" spans="1:15" ht="42" customHeight="1" x14ac:dyDescent="0.4">
      <c r="A22" s="267"/>
      <c r="B22" s="280"/>
      <c r="C22" s="281"/>
      <c r="D22" s="229"/>
      <c r="E22" s="229"/>
      <c r="F22" s="229"/>
      <c r="G22" s="25"/>
      <c r="H22" s="25"/>
      <c r="I22" s="85"/>
      <c r="J22" s="25"/>
      <c r="K22" s="25"/>
      <c r="L22" s="231"/>
      <c r="M22" s="231"/>
      <c r="N22" s="231"/>
      <c r="O22" s="231"/>
    </row>
    <row r="23" spans="1:15" ht="42" customHeight="1" x14ac:dyDescent="0.4">
      <c r="A23" s="267"/>
      <c r="B23" s="282"/>
      <c r="C23" s="283"/>
      <c r="D23" s="229"/>
      <c r="E23" s="229"/>
      <c r="F23" s="229"/>
      <c r="G23" s="25"/>
      <c r="H23" s="25"/>
      <c r="I23" s="85"/>
      <c r="J23" s="25"/>
      <c r="K23" s="25"/>
      <c r="L23" s="231"/>
      <c r="M23" s="231"/>
      <c r="N23" s="231"/>
      <c r="O23" s="231"/>
    </row>
    <row r="24" spans="1:15" x14ac:dyDescent="0.4">
      <c r="A24" s="23"/>
      <c r="B24" s="26"/>
      <c r="C24" s="26"/>
      <c r="D24" s="23"/>
      <c r="E24" s="23"/>
      <c r="F24" s="23"/>
      <c r="G24" s="23"/>
      <c r="H24" s="23"/>
      <c r="I24" s="23"/>
      <c r="J24" s="23"/>
      <c r="K24" s="23"/>
      <c r="L24" s="23"/>
      <c r="M24" s="23"/>
      <c r="N24" s="23"/>
    </row>
    <row r="25" spans="1:15" ht="15" customHeight="1" x14ac:dyDescent="0.4">
      <c r="A25" s="267"/>
      <c r="B25" s="274" t="s">
        <v>28</v>
      </c>
      <c r="C25" s="275"/>
      <c r="D25" s="228" t="s">
        <v>32</v>
      </c>
      <c r="E25" s="228"/>
      <c r="F25" s="228"/>
      <c r="G25" s="228"/>
      <c r="H25" s="228"/>
      <c r="I25" s="228"/>
      <c r="J25" s="228"/>
      <c r="K25" s="228"/>
      <c r="L25" s="228"/>
      <c r="M25" s="228"/>
      <c r="N25" s="228"/>
      <c r="O25" s="228"/>
    </row>
    <row r="26" spans="1:15" ht="39.75" customHeight="1" x14ac:dyDescent="0.4">
      <c r="A26" s="267"/>
      <c r="B26" s="276"/>
      <c r="C26" s="277"/>
      <c r="D26" s="232" t="s">
        <v>19</v>
      </c>
      <c r="E26" s="232"/>
      <c r="F26" s="232"/>
      <c r="G26" s="24" t="s">
        <v>20</v>
      </c>
      <c r="H26" s="24" t="s">
        <v>21</v>
      </c>
      <c r="I26" s="24" t="s">
        <v>22</v>
      </c>
      <c r="J26" s="24" t="s">
        <v>23</v>
      </c>
      <c r="K26" s="24" t="s">
        <v>24</v>
      </c>
      <c r="L26" s="232" t="s">
        <v>25</v>
      </c>
      <c r="M26" s="232"/>
      <c r="N26" s="232"/>
      <c r="O26" s="232"/>
    </row>
    <row r="27" spans="1:15" ht="42.75" customHeight="1" x14ac:dyDescent="0.4">
      <c r="A27" s="267">
        <v>3</v>
      </c>
      <c r="B27" s="278" t="s">
        <v>33</v>
      </c>
      <c r="C27" s="279"/>
      <c r="D27" s="229" t="s">
        <v>34</v>
      </c>
      <c r="E27" s="229"/>
      <c r="F27" s="229"/>
      <c r="G27" s="169"/>
      <c r="H27" s="169"/>
      <c r="I27" s="179"/>
      <c r="J27" s="169"/>
      <c r="K27" s="169"/>
      <c r="L27" s="231"/>
      <c r="M27" s="231"/>
      <c r="N27" s="231"/>
      <c r="O27" s="231"/>
    </row>
    <row r="28" spans="1:15" ht="42.75" customHeight="1" x14ac:dyDescent="0.4">
      <c r="A28" s="267"/>
      <c r="B28" s="280"/>
      <c r="C28" s="281"/>
      <c r="D28" s="229"/>
      <c r="E28" s="229"/>
      <c r="F28" s="229"/>
      <c r="G28" s="169"/>
      <c r="H28" s="169"/>
      <c r="I28" s="179"/>
      <c r="J28" s="169"/>
      <c r="K28" s="169"/>
      <c r="L28" s="231"/>
      <c r="M28" s="231"/>
      <c r="N28" s="231"/>
      <c r="O28" s="231"/>
    </row>
    <row r="29" spans="1:15" ht="42.75" customHeight="1" x14ac:dyDescent="0.4">
      <c r="A29" s="267"/>
      <c r="B29" s="282"/>
      <c r="C29" s="283"/>
      <c r="D29" s="229"/>
      <c r="E29" s="229"/>
      <c r="F29" s="229"/>
      <c r="G29" s="169"/>
      <c r="H29" s="169"/>
      <c r="I29" s="179"/>
      <c r="J29" s="169"/>
      <c r="K29" s="169"/>
      <c r="L29" s="231"/>
      <c r="M29" s="231"/>
      <c r="N29" s="231"/>
      <c r="O29" s="231"/>
    </row>
    <row r="30" spans="1:15" ht="15" customHeight="1" x14ac:dyDescent="0.4">
      <c r="A30" s="23"/>
      <c r="B30" s="26"/>
      <c r="C30" s="26"/>
      <c r="D30" s="23"/>
      <c r="E30" s="23"/>
      <c r="F30" s="23"/>
      <c r="G30" s="23"/>
      <c r="H30" s="23"/>
      <c r="I30" s="23"/>
      <c r="J30" s="23"/>
      <c r="K30" s="23"/>
      <c r="L30" s="23"/>
      <c r="M30" s="23"/>
      <c r="N30" s="23"/>
      <c r="O30" s="87"/>
    </row>
    <row r="31" spans="1:15" ht="21" customHeight="1" x14ac:dyDescent="0.4">
      <c r="A31" s="23"/>
      <c r="B31" s="23"/>
      <c r="C31" s="23"/>
      <c r="D31" s="23"/>
      <c r="E31" s="23"/>
      <c r="F31" s="23"/>
      <c r="G31" s="23"/>
      <c r="H31" s="23"/>
      <c r="I31" s="23"/>
      <c r="J31" s="23"/>
      <c r="K31" s="23"/>
      <c r="L31" s="23"/>
      <c r="M31" s="23"/>
      <c r="N31" s="23"/>
    </row>
    <row r="32" spans="1:15" ht="30.75" customHeight="1" x14ac:dyDescent="0.4">
      <c r="A32" s="233" t="s">
        <v>35</v>
      </c>
      <c r="B32" s="234"/>
      <c r="C32" s="234"/>
      <c r="D32" s="234"/>
      <c r="E32" s="234"/>
      <c r="F32" s="234"/>
      <c r="G32" s="234"/>
      <c r="H32" s="234"/>
      <c r="I32" s="234"/>
      <c r="J32" s="234"/>
      <c r="K32" s="234"/>
      <c r="L32" s="234"/>
      <c r="M32" s="234"/>
      <c r="N32" s="234"/>
      <c r="O32" s="235"/>
    </row>
    <row r="33" spans="1:15" ht="30" customHeight="1" x14ac:dyDescent="0.4">
      <c r="A33" s="268" t="s">
        <v>36</v>
      </c>
      <c r="B33" s="270" t="s">
        <v>37</v>
      </c>
      <c r="C33" s="271" t="s">
        <v>38</v>
      </c>
      <c r="D33" s="236" t="s">
        <v>20</v>
      </c>
      <c r="E33" s="237"/>
      <c r="F33" s="238" t="s">
        <v>21</v>
      </c>
      <c r="G33" s="237"/>
      <c r="H33" s="236" t="s">
        <v>39</v>
      </c>
      <c r="I33" s="237"/>
      <c r="J33" s="236" t="s">
        <v>40</v>
      </c>
      <c r="K33" s="237"/>
      <c r="L33" s="236" t="s">
        <v>41</v>
      </c>
      <c r="M33" s="237"/>
      <c r="N33" s="236" t="s">
        <v>42</v>
      </c>
      <c r="O33" s="237"/>
    </row>
    <row r="34" spans="1:15" ht="45.75" customHeight="1" x14ac:dyDescent="0.4">
      <c r="A34" s="269"/>
      <c r="B34" s="239"/>
      <c r="C34" s="240"/>
      <c r="D34" s="29" t="s">
        <v>43</v>
      </c>
      <c r="E34" s="31" t="s">
        <v>44</v>
      </c>
      <c r="F34" s="29" t="s">
        <v>43</v>
      </c>
      <c r="G34" s="31" t="s">
        <v>44</v>
      </c>
      <c r="H34" s="29" t="s">
        <v>43</v>
      </c>
      <c r="I34" s="31" t="s">
        <v>44</v>
      </c>
      <c r="J34" s="29" t="s">
        <v>43</v>
      </c>
      <c r="K34" s="31" t="s">
        <v>44</v>
      </c>
      <c r="L34" s="29" t="s">
        <v>43</v>
      </c>
      <c r="M34" s="31" t="s">
        <v>44</v>
      </c>
      <c r="N34" s="29" t="s">
        <v>43</v>
      </c>
      <c r="O34" s="31" t="s">
        <v>44</v>
      </c>
    </row>
    <row r="35" spans="1:15" ht="26.25" customHeight="1" x14ac:dyDescent="0.4">
      <c r="A35" s="32">
        <v>1</v>
      </c>
      <c r="B35" s="33">
        <v>2</v>
      </c>
      <c r="C35" s="148">
        <v>3</v>
      </c>
      <c r="D35" s="32">
        <v>4</v>
      </c>
      <c r="E35" s="34">
        <v>5</v>
      </c>
      <c r="F35" s="35">
        <v>6</v>
      </c>
      <c r="G35" s="34">
        <v>7</v>
      </c>
      <c r="H35" s="32">
        <v>8</v>
      </c>
      <c r="I35" s="34">
        <v>9</v>
      </c>
      <c r="J35" s="32">
        <v>10</v>
      </c>
      <c r="K35" s="34">
        <v>11</v>
      </c>
      <c r="L35" s="32">
        <v>12</v>
      </c>
      <c r="M35" s="34">
        <v>13</v>
      </c>
      <c r="N35" s="32" t="s">
        <v>45</v>
      </c>
      <c r="O35" s="34" t="s">
        <v>46</v>
      </c>
    </row>
    <row r="36" spans="1:15" ht="51.45" x14ac:dyDescent="0.4">
      <c r="A36" s="37">
        <v>1</v>
      </c>
      <c r="B36" s="38">
        <v>300000</v>
      </c>
      <c r="C36" s="39" t="s">
        <v>47</v>
      </c>
      <c r="D36" s="40">
        <f>SUM(D37,D40)</f>
        <v>0</v>
      </c>
      <c r="E36" s="41">
        <f t="shared" ref="E36:O36" si="0">SUM(E37,E40)</f>
        <v>0</v>
      </c>
      <c r="F36" s="40">
        <f t="shared" si="0"/>
        <v>0</v>
      </c>
      <c r="G36" s="41">
        <f t="shared" si="0"/>
        <v>0</v>
      </c>
      <c r="H36" s="40">
        <f t="shared" si="0"/>
        <v>0</v>
      </c>
      <c r="I36" s="41">
        <f t="shared" si="0"/>
        <v>0</v>
      </c>
      <c r="J36" s="40">
        <f t="shared" si="0"/>
        <v>0</v>
      </c>
      <c r="K36" s="41">
        <f t="shared" si="0"/>
        <v>0</v>
      </c>
      <c r="L36" s="40">
        <f t="shared" si="0"/>
        <v>0</v>
      </c>
      <c r="M36" s="41">
        <f t="shared" si="0"/>
        <v>0</v>
      </c>
      <c r="N36" s="40">
        <f t="shared" si="0"/>
        <v>0</v>
      </c>
      <c r="O36" s="41">
        <f t="shared" si="0"/>
        <v>0</v>
      </c>
    </row>
    <row r="37" spans="1:15" x14ac:dyDescent="0.4">
      <c r="A37" s="44">
        <v>2</v>
      </c>
      <c r="B37" s="45">
        <v>310000</v>
      </c>
      <c r="C37" s="46" t="s">
        <v>48</v>
      </c>
      <c r="D37" s="47">
        <f>SUM(D38)</f>
        <v>0</v>
      </c>
      <c r="E37" s="48">
        <f>SUM(E38)</f>
        <v>0</v>
      </c>
      <c r="F37" s="47">
        <f t="shared" ref="F37:O38" si="1">SUM(F38)</f>
        <v>0</v>
      </c>
      <c r="G37" s="48">
        <f t="shared" si="1"/>
        <v>0</v>
      </c>
      <c r="H37" s="47">
        <f t="shared" si="1"/>
        <v>0</v>
      </c>
      <c r="I37" s="48">
        <f t="shared" si="1"/>
        <v>0</v>
      </c>
      <c r="J37" s="47">
        <f t="shared" si="1"/>
        <v>0</v>
      </c>
      <c r="K37" s="48">
        <f t="shared" si="1"/>
        <v>0</v>
      </c>
      <c r="L37" s="47">
        <f t="shared" si="1"/>
        <v>0</v>
      </c>
      <c r="M37" s="48">
        <f t="shared" si="1"/>
        <v>0</v>
      </c>
      <c r="N37" s="47">
        <f t="shared" si="1"/>
        <v>0</v>
      </c>
      <c r="O37" s="48">
        <f t="shared" si="1"/>
        <v>0</v>
      </c>
    </row>
    <row r="38" spans="1:15" x14ac:dyDescent="0.4">
      <c r="A38" s="44">
        <v>3</v>
      </c>
      <c r="B38" s="45">
        <v>311000</v>
      </c>
      <c r="C38" s="46" t="s">
        <v>49</v>
      </c>
      <c r="D38" s="47">
        <f>SUM(D39)</f>
        <v>0</v>
      </c>
      <c r="E38" s="51">
        <f>SUM(E39)</f>
        <v>0</v>
      </c>
      <c r="F38" s="47">
        <f t="shared" si="1"/>
        <v>0</v>
      </c>
      <c r="G38" s="51">
        <f t="shared" si="1"/>
        <v>0</v>
      </c>
      <c r="H38" s="47">
        <f t="shared" si="1"/>
        <v>0</v>
      </c>
      <c r="I38" s="51">
        <f t="shared" si="1"/>
        <v>0</v>
      </c>
      <c r="J38" s="47">
        <f t="shared" si="1"/>
        <v>0</v>
      </c>
      <c r="K38" s="51">
        <f t="shared" si="1"/>
        <v>0</v>
      </c>
      <c r="L38" s="47">
        <f t="shared" si="1"/>
        <v>0</v>
      </c>
      <c r="M38" s="51">
        <f t="shared" si="1"/>
        <v>0</v>
      </c>
      <c r="N38" s="47">
        <f>SUM(N39)</f>
        <v>0</v>
      </c>
      <c r="O38" s="51">
        <f t="shared" si="1"/>
        <v>0</v>
      </c>
    </row>
    <row r="39" spans="1:15" ht="25.75" x14ac:dyDescent="0.4">
      <c r="A39" s="170">
        <v>4</v>
      </c>
      <c r="B39" s="54">
        <v>311700</v>
      </c>
      <c r="C39" s="55" t="s">
        <v>50</v>
      </c>
      <c r="D39" s="56"/>
      <c r="E39" s="57"/>
      <c r="F39" s="56"/>
      <c r="G39" s="57"/>
      <c r="H39" s="60"/>
      <c r="I39" s="93"/>
      <c r="J39" s="56"/>
      <c r="K39" s="57"/>
      <c r="L39" s="56"/>
      <c r="M39" s="57"/>
      <c r="N39" s="91">
        <f>SUM(H39,J39,L39)</f>
        <v>0</v>
      </c>
      <c r="O39" s="92">
        <f>SUM(I39,K39,M39)</f>
        <v>0</v>
      </c>
    </row>
    <row r="40" spans="1:15" ht="25.75" x14ac:dyDescent="0.4">
      <c r="A40" s="61">
        <v>5</v>
      </c>
      <c r="B40" s="62">
        <v>320000</v>
      </c>
      <c r="C40" s="63" t="s">
        <v>51</v>
      </c>
      <c r="D40" s="64">
        <f>SUM(D41)</f>
        <v>0</v>
      </c>
      <c r="E40" s="48">
        <f t="shared" ref="E40:O41" si="2">SUM(E41)</f>
        <v>0</v>
      </c>
      <c r="F40" s="47">
        <f t="shared" si="2"/>
        <v>0</v>
      </c>
      <c r="G40" s="48">
        <f t="shared" si="2"/>
        <v>0</v>
      </c>
      <c r="H40" s="47">
        <f t="shared" si="2"/>
        <v>0</v>
      </c>
      <c r="I40" s="48">
        <f t="shared" si="2"/>
        <v>0</v>
      </c>
      <c r="J40" s="64">
        <f t="shared" si="2"/>
        <v>0</v>
      </c>
      <c r="K40" s="48">
        <f t="shared" si="2"/>
        <v>0</v>
      </c>
      <c r="L40" s="47">
        <f t="shared" si="2"/>
        <v>0</v>
      </c>
      <c r="M40" s="48">
        <f t="shared" si="2"/>
        <v>0</v>
      </c>
      <c r="N40" s="47">
        <f t="shared" si="2"/>
        <v>0</v>
      </c>
      <c r="O40" s="48">
        <f t="shared" si="2"/>
        <v>0</v>
      </c>
    </row>
    <row r="41" spans="1:15" ht="25.75" x14ac:dyDescent="0.4">
      <c r="A41" s="44">
        <v>6</v>
      </c>
      <c r="B41" s="45">
        <v>321000</v>
      </c>
      <c r="C41" s="46" t="s">
        <v>52</v>
      </c>
      <c r="D41" s="64">
        <f>SUM(D42)</f>
        <v>0</v>
      </c>
      <c r="E41" s="48">
        <f t="shared" si="2"/>
        <v>0</v>
      </c>
      <c r="F41" s="64">
        <f t="shared" si="2"/>
        <v>0</v>
      </c>
      <c r="G41" s="48">
        <f t="shared" si="2"/>
        <v>0</v>
      </c>
      <c r="H41" s="47">
        <f t="shared" si="2"/>
        <v>0</v>
      </c>
      <c r="I41" s="48">
        <f t="shared" si="2"/>
        <v>0</v>
      </c>
      <c r="J41" s="64">
        <f t="shared" si="2"/>
        <v>0</v>
      </c>
      <c r="K41" s="48">
        <f t="shared" si="2"/>
        <v>0</v>
      </c>
      <c r="L41" s="64">
        <f t="shared" si="2"/>
        <v>0</v>
      </c>
      <c r="M41" s="48">
        <f t="shared" si="2"/>
        <v>0</v>
      </c>
      <c r="N41" s="64">
        <f>SUM(N42)</f>
        <v>0</v>
      </c>
      <c r="O41" s="48">
        <f t="shared" si="2"/>
        <v>0</v>
      </c>
    </row>
    <row r="42" spans="1:15" ht="38.6" x14ac:dyDescent="0.4">
      <c r="A42" s="170">
        <v>7</v>
      </c>
      <c r="B42" s="54">
        <v>321300</v>
      </c>
      <c r="C42" s="55" t="s">
        <v>53</v>
      </c>
      <c r="D42" s="65"/>
      <c r="E42" s="57"/>
      <c r="F42" s="65"/>
      <c r="G42" s="57"/>
      <c r="H42" s="60"/>
      <c r="I42" s="93"/>
      <c r="J42" s="65"/>
      <c r="K42" s="57"/>
      <c r="L42" s="65"/>
      <c r="M42" s="57"/>
      <c r="N42" s="91">
        <f>SUM(H42,J42,L42)</f>
        <v>0</v>
      </c>
      <c r="O42" s="92">
        <f>SUM(I42,K42,M42)</f>
        <v>0</v>
      </c>
    </row>
    <row r="43" spans="1:15" ht="25.75" x14ac:dyDescent="0.4">
      <c r="A43" s="66">
        <f>A42+1</f>
        <v>8</v>
      </c>
      <c r="B43" s="67">
        <v>700000</v>
      </c>
      <c r="C43" s="68" t="s">
        <v>54</v>
      </c>
      <c r="D43" s="69">
        <f>D44+D67+D79+D104+D109+D113</f>
        <v>0</v>
      </c>
      <c r="E43" s="70">
        <f t="shared" ref="E43:O43" si="3">E44+E67+E79+E104+E109+E113</f>
        <v>0</v>
      </c>
      <c r="F43" s="73">
        <f t="shared" si="3"/>
        <v>0</v>
      </c>
      <c r="G43" s="70">
        <f t="shared" si="3"/>
        <v>0</v>
      </c>
      <c r="H43" s="73">
        <f t="shared" si="3"/>
        <v>0</v>
      </c>
      <c r="I43" s="70">
        <f t="shared" si="3"/>
        <v>0</v>
      </c>
      <c r="J43" s="69">
        <f t="shared" si="3"/>
        <v>0</v>
      </c>
      <c r="K43" s="70">
        <f t="shared" si="3"/>
        <v>0</v>
      </c>
      <c r="L43" s="73">
        <f t="shared" si="3"/>
        <v>0</v>
      </c>
      <c r="M43" s="70">
        <f t="shared" si="3"/>
        <v>0</v>
      </c>
      <c r="N43" s="73">
        <f t="shared" si="3"/>
        <v>0</v>
      </c>
      <c r="O43" s="70">
        <f t="shared" si="3"/>
        <v>0</v>
      </c>
    </row>
    <row r="44" spans="1:15" ht="25.75" x14ac:dyDescent="0.4">
      <c r="A44" s="74">
        <f t="shared" ref="A44:A107" si="4">A43+1</f>
        <v>9</v>
      </c>
      <c r="B44" s="75">
        <v>710000</v>
      </c>
      <c r="C44" s="76" t="s">
        <v>55</v>
      </c>
      <c r="D44" s="64">
        <f>D45+D49+D51+D58+D64</f>
        <v>0</v>
      </c>
      <c r="E44" s="48">
        <f t="shared" ref="E44:O44" si="5">E45+E49+E51+E58+E64</f>
        <v>0</v>
      </c>
      <c r="F44" s="47">
        <f t="shared" si="5"/>
        <v>0</v>
      </c>
      <c r="G44" s="48">
        <f t="shared" si="5"/>
        <v>0</v>
      </c>
      <c r="H44" s="47">
        <f t="shared" si="5"/>
        <v>0</v>
      </c>
      <c r="I44" s="48">
        <f t="shared" si="5"/>
        <v>0</v>
      </c>
      <c r="J44" s="64">
        <f t="shared" si="5"/>
        <v>0</v>
      </c>
      <c r="K44" s="48">
        <f t="shared" si="5"/>
        <v>0</v>
      </c>
      <c r="L44" s="47">
        <f t="shared" si="5"/>
        <v>0</v>
      </c>
      <c r="M44" s="48">
        <f t="shared" si="5"/>
        <v>0</v>
      </c>
      <c r="N44" s="47">
        <f t="shared" si="5"/>
        <v>0</v>
      </c>
      <c r="O44" s="48">
        <f t="shared" si="5"/>
        <v>0</v>
      </c>
    </row>
    <row r="45" spans="1:15" ht="25.75" x14ac:dyDescent="0.4">
      <c r="A45" s="74">
        <f t="shared" si="4"/>
        <v>10</v>
      </c>
      <c r="B45" s="75">
        <v>711000</v>
      </c>
      <c r="C45" s="76" t="s">
        <v>56</v>
      </c>
      <c r="D45" s="64">
        <f>SUM(D46:D48)</f>
        <v>0</v>
      </c>
      <c r="E45" s="48">
        <f t="shared" ref="E45:M45" si="6">SUM(E46:E48)</f>
        <v>0</v>
      </c>
      <c r="F45" s="64">
        <f t="shared" si="6"/>
        <v>0</v>
      </c>
      <c r="G45" s="48">
        <f t="shared" si="6"/>
        <v>0</v>
      </c>
      <c r="H45" s="47">
        <f t="shared" si="6"/>
        <v>0</v>
      </c>
      <c r="I45" s="48">
        <f t="shared" si="6"/>
        <v>0</v>
      </c>
      <c r="J45" s="64">
        <f t="shared" si="6"/>
        <v>0</v>
      </c>
      <c r="K45" s="48">
        <f t="shared" si="6"/>
        <v>0</v>
      </c>
      <c r="L45" s="64">
        <f t="shared" si="6"/>
        <v>0</v>
      </c>
      <c r="M45" s="48">
        <f t="shared" si="6"/>
        <v>0</v>
      </c>
      <c r="N45" s="64">
        <f t="shared" ref="N45:O75" si="7">SUM(H45,J45,L45)</f>
        <v>0</v>
      </c>
      <c r="O45" s="48">
        <f t="shared" si="7"/>
        <v>0</v>
      </c>
    </row>
    <row r="46" spans="1:15" ht="25.75" x14ac:dyDescent="0.4">
      <c r="A46" s="77">
        <f t="shared" si="4"/>
        <v>11</v>
      </c>
      <c r="B46" s="78">
        <v>711100</v>
      </c>
      <c r="C46" s="79" t="s">
        <v>57</v>
      </c>
      <c r="D46" s="65"/>
      <c r="E46" s="57"/>
      <c r="F46" s="65"/>
      <c r="G46" s="57"/>
      <c r="H46" s="60"/>
      <c r="I46" s="93"/>
      <c r="J46" s="65"/>
      <c r="K46" s="57"/>
      <c r="L46" s="65"/>
      <c r="M46" s="57"/>
      <c r="N46" s="91">
        <f t="shared" si="7"/>
        <v>0</v>
      </c>
      <c r="O46" s="92">
        <f t="shared" si="7"/>
        <v>0</v>
      </c>
    </row>
    <row r="47" spans="1:15" ht="38.6" x14ac:dyDescent="0.4">
      <c r="A47" s="77">
        <f t="shared" si="4"/>
        <v>12</v>
      </c>
      <c r="B47" s="78">
        <v>711200</v>
      </c>
      <c r="C47" s="79" t="s">
        <v>58</v>
      </c>
      <c r="D47" s="65"/>
      <c r="E47" s="57"/>
      <c r="F47" s="65"/>
      <c r="G47" s="57"/>
      <c r="H47" s="60"/>
      <c r="I47" s="93"/>
      <c r="J47" s="65"/>
      <c r="K47" s="57"/>
      <c r="L47" s="65"/>
      <c r="M47" s="57"/>
      <c r="N47" s="91">
        <f t="shared" si="7"/>
        <v>0</v>
      </c>
      <c r="O47" s="92">
        <f t="shared" si="7"/>
        <v>0</v>
      </c>
    </row>
    <row r="48" spans="1:15" ht="38.6" x14ac:dyDescent="0.4">
      <c r="A48" s="77">
        <f t="shared" si="4"/>
        <v>13</v>
      </c>
      <c r="B48" s="78">
        <v>711300</v>
      </c>
      <c r="C48" s="79" t="s">
        <v>59</v>
      </c>
      <c r="D48" s="65"/>
      <c r="E48" s="57"/>
      <c r="F48" s="65"/>
      <c r="G48" s="57"/>
      <c r="H48" s="60"/>
      <c r="I48" s="93"/>
      <c r="J48" s="65"/>
      <c r="K48" s="57"/>
      <c r="L48" s="65"/>
      <c r="M48" s="57"/>
      <c r="N48" s="91">
        <f t="shared" si="7"/>
        <v>0</v>
      </c>
      <c r="O48" s="92">
        <f t="shared" si="7"/>
        <v>0</v>
      </c>
    </row>
    <row r="49" spans="1:15" x14ac:dyDescent="0.4">
      <c r="A49" s="74">
        <f t="shared" si="4"/>
        <v>14</v>
      </c>
      <c r="B49" s="75">
        <v>712000</v>
      </c>
      <c r="C49" s="76" t="s">
        <v>60</v>
      </c>
      <c r="D49" s="64">
        <f t="shared" ref="D49:M49" si="8">SUM(D50)</f>
        <v>0</v>
      </c>
      <c r="E49" s="48">
        <f t="shared" si="8"/>
        <v>0</v>
      </c>
      <c r="F49" s="64">
        <f t="shared" si="8"/>
        <v>0</v>
      </c>
      <c r="G49" s="48">
        <f t="shared" si="8"/>
        <v>0</v>
      </c>
      <c r="H49" s="47">
        <f t="shared" si="8"/>
        <v>0</v>
      </c>
      <c r="I49" s="48">
        <f t="shared" si="8"/>
        <v>0</v>
      </c>
      <c r="J49" s="64">
        <f t="shared" si="8"/>
        <v>0</v>
      </c>
      <c r="K49" s="48">
        <f t="shared" si="8"/>
        <v>0</v>
      </c>
      <c r="L49" s="64">
        <f t="shared" si="8"/>
        <v>0</v>
      </c>
      <c r="M49" s="48">
        <f t="shared" si="8"/>
        <v>0</v>
      </c>
      <c r="N49" s="64">
        <f t="shared" si="7"/>
        <v>0</v>
      </c>
      <c r="O49" s="48">
        <f t="shared" si="7"/>
        <v>0</v>
      </c>
    </row>
    <row r="50" spans="1:15" x14ac:dyDescent="0.4">
      <c r="A50" s="77">
        <f t="shared" si="4"/>
        <v>15</v>
      </c>
      <c r="B50" s="78">
        <v>712100</v>
      </c>
      <c r="C50" s="79" t="s">
        <v>61</v>
      </c>
      <c r="D50" s="65"/>
      <c r="E50" s="57"/>
      <c r="F50" s="65"/>
      <c r="G50" s="57"/>
      <c r="H50" s="60"/>
      <c r="I50" s="93"/>
      <c r="J50" s="65"/>
      <c r="K50" s="57"/>
      <c r="L50" s="65"/>
      <c r="M50" s="57"/>
      <c r="N50" s="91">
        <f t="shared" si="7"/>
        <v>0</v>
      </c>
      <c r="O50" s="92">
        <f t="shared" si="7"/>
        <v>0</v>
      </c>
    </row>
    <row r="51" spans="1:15" x14ac:dyDescent="0.4">
      <c r="A51" s="74">
        <f t="shared" si="4"/>
        <v>16</v>
      </c>
      <c r="B51" s="75">
        <v>713000</v>
      </c>
      <c r="C51" s="76" t="s">
        <v>62</v>
      </c>
      <c r="D51" s="64">
        <f t="shared" ref="D51:M51" si="9">SUM(D52:D57)</f>
        <v>0</v>
      </c>
      <c r="E51" s="48">
        <f t="shared" si="9"/>
        <v>0</v>
      </c>
      <c r="F51" s="64">
        <f t="shared" si="9"/>
        <v>0</v>
      </c>
      <c r="G51" s="48">
        <f t="shared" si="9"/>
        <v>0</v>
      </c>
      <c r="H51" s="47">
        <f t="shared" si="9"/>
        <v>0</v>
      </c>
      <c r="I51" s="48">
        <f t="shared" si="9"/>
        <v>0</v>
      </c>
      <c r="J51" s="64">
        <f t="shared" si="9"/>
        <v>0</v>
      </c>
      <c r="K51" s="48">
        <f t="shared" si="9"/>
        <v>0</v>
      </c>
      <c r="L51" s="64">
        <f t="shared" si="9"/>
        <v>0</v>
      </c>
      <c r="M51" s="48">
        <f t="shared" si="9"/>
        <v>0</v>
      </c>
      <c r="N51" s="64">
        <f t="shared" si="7"/>
        <v>0</v>
      </c>
      <c r="O51" s="48">
        <f t="shared" si="7"/>
        <v>0</v>
      </c>
    </row>
    <row r="52" spans="1:15" x14ac:dyDescent="0.4">
      <c r="A52" s="77">
        <f t="shared" si="4"/>
        <v>17</v>
      </c>
      <c r="B52" s="78">
        <v>713100</v>
      </c>
      <c r="C52" s="79" t="s">
        <v>63</v>
      </c>
      <c r="D52" s="65"/>
      <c r="E52" s="57"/>
      <c r="F52" s="65"/>
      <c r="G52" s="57"/>
      <c r="H52" s="60"/>
      <c r="I52" s="93"/>
      <c r="J52" s="65"/>
      <c r="K52" s="57"/>
      <c r="L52" s="65"/>
      <c r="M52" s="57"/>
      <c r="N52" s="91">
        <f t="shared" si="7"/>
        <v>0</v>
      </c>
      <c r="O52" s="92">
        <f t="shared" si="7"/>
        <v>0</v>
      </c>
    </row>
    <row r="53" spans="1:15" x14ac:dyDescent="0.4">
      <c r="A53" s="77">
        <f t="shared" si="4"/>
        <v>18</v>
      </c>
      <c r="B53" s="78">
        <v>713200</v>
      </c>
      <c r="C53" s="79" t="s">
        <v>64</v>
      </c>
      <c r="D53" s="65"/>
      <c r="E53" s="57"/>
      <c r="F53" s="65"/>
      <c r="G53" s="57"/>
      <c r="H53" s="60"/>
      <c r="I53" s="93"/>
      <c r="J53" s="65"/>
      <c r="K53" s="57"/>
      <c r="L53" s="65"/>
      <c r="M53" s="57"/>
      <c r="N53" s="91">
        <f t="shared" si="7"/>
        <v>0</v>
      </c>
      <c r="O53" s="92">
        <f t="shared" si="7"/>
        <v>0</v>
      </c>
    </row>
    <row r="54" spans="1:15" ht="25.75" x14ac:dyDescent="0.4">
      <c r="A54" s="77">
        <f t="shared" si="4"/>
        <v>19</v>
      </c>
      <c r="B54" s="78">
        <v>713300</v>
      </c>
      <c r="C54" s="79" t="s">
        <v>65</v>
      </c>
      <c r="D54" s="65"/>
      <c r="E54" s="57"/>
      <c r="F54" s="65"/>
      <c r="G54" s="57"/>
      <c r="H54" s="60"/>
      <c r="I54" s="93"/>
      <c r="J54" s="65"/>
      <c r="K54" s="57"/>
      <c r="L54" s="65"/>
      <c r="M54" s="57"/>
      <c r="N54" s="91">
        <f t="shared" si="7"/>
        <v>0</v>
      </c>
      <c r="O54" s="92">
        <f t="shared" si="7"/>
        <v>0</v>
      </c>
    </row>
    <row r="55" spans="1:15" ht="25.75" x14ac:dyDescent="0.4">
      <c r="A55" s="77">
        <f t="shared" si="4"/>
        <v>20</v>
      </c>
      <c r="B55" s="78">
        <v>713400</v>
      </c>
      <c r="C55" s="79" t="s">
        <v>66</v>
      </c>
      <c r="D55" s="65"/>
      <c r="E55" s="57"/>
      <c r="F55" s="65"/>
      <c r="G55" s="57"/>
      <c r="H55" s="60"/>
      <c r="I55" s="93"/>
      <c r="J55" s="65"/>
      <c r="K55" s="57"/>
      <c r="L55" s="65"/>
      <c r="M55" s="57"/>
      <c r="N55" s="91">
        <f t="shared" si="7"/>
        <v>0</v>
      </c>
      <c r="O55" s="92">
        <f t="shared" si="7"/>
        <v>0</v>
      </c>
    </row>
    <row r="56" spans="1:15" x14ac:dyDescent="0.4">
      <c r="A56" s="77">
        <f t="shared" si="4"/>
        <v>21</v>
      </c>
      <c r="B56" s="78">
        <v>713500</v>
      </c>
      <c r="C56" s="79" t="s">
        <v>67</v>
      </c>
      <c r="D56" s="65"/>
      <c r="E56" s="57"/>
      <c r="F56" s="65"/>
      <c r="G56" s="57"/>
      <c r="H56" s="60"/>
      <c r="I56" s="93"/>
      <c r="J56" s="65"/>
      <c r="K56" s="57"/>
      <c r="L56" s="65"/>
      <c r="M56" s="57"/>
      <c r="N56" s="91">
        <f t="shared" si="7"/>
        <v>0</v>
      </c>
      <c r="O56" s="92">
        <f t="shared" si="7"/>
        <v>0</v>
      </c>
    </row>
    <row r="57" spans="1:15" x14ac:dyDescent="0.4">
      <c r="A57" s="77">
        <f t="shared" si="4"/>
        <v>22</v>
      </c>
      <c r="B57" s="78">
        <v>713600</v>
      </c>
      <c r="C57" s="79" t="s">
        <v>68</v>
      </c>
      <c r="D57" s="65"/>
      <c r="E57" s="57"/>
      <c r="F57" s="65"/>
      <c r="G57" s="57"/>
      <c r="H57" s="60"/>
      <c r="I57" s="93"/>
      <c r="J57" s="65"/>
      <c r="K57" s="57"/>
      <c r="L57" s="65"/>
      <c r="M57" s="57"/>
      <c r="N57" s="91">
        <f t="shared" si="7"/>
        <v>0</v>
      </c>
      <c r="O57" s="92">
        <f t="shared" si="7"/>
        <v>0</v>
      </c>
    </row>
    <row r="58" spans="1:15" ht="25.75" x14ac:dyDescent="0.4">
      <c r="A58" s="74">
        <f t="shared" si="4"/>
        <v>23</v>
      </c>
      <c r="B58" s="75">
        <v>714000</v>
      </c>
      <c r="C58" s="76" t="s">
        <v>69</v>
      </c>
      <c r="D58" s="64">
        <f t="shared" ref="D58:M58" si="10">SUM(D59:D63)</f>
        <v>0</v>
      </c>
      <c r="E58" s="48">
        <f t="shared" si="10"/>
        <v>0</v>
      </c>
      <c r="F58" s="64">
        <f t="shared" si="10"/>
        <v>0</v>
      </c>
      <c r="G58" s="48">
        <f t="shared" si="10"/>
        <v>0</v>
      </c>
      <c r="H58" s="47">
        <f t="shared" si="10"/>
        <v>0</v>
      </c>
      <c r="I58" s="48">
        <f t="shared" si="10"/>
        <v>0</v>
      </c>
      <c r="J58" s="64">
        <f t="shared" si="10"/>
        <v>0</v>
      </c>
      <c r="K58" s="48">
        <f t="shared" si="10"/>
        <v>0</v>
      </c>
      <c r="L58" s="64">
        <f t="shared" si="10"/>
        <v>0</v>
      </c>
      <c r="M58" s="48">
        <f t="shared" si="10"/>
        <v>0</v>
      </c>
      <c r="N58" s="64">
        <f t="shared" si="7"/>
        <v>0</v>
      </c>
      <c r="O58" s="48">
        <f t="shared" si="7"/>
        <v>0</v>
      </c>
    </row>
    <row r="59" spans="1:15" x14ac:dyDescent="0.4">
      <c r="A59" s="77">
        <f t="shared" si="4"/>
        <v>24</v>
      </c>
      <c r="B59" s="78">
        <v>714100</v>
      </c>
      <c r="C59" s="79" t="s">
        <v>70</v>
      </c>
      <c r="D59" s="65"/>
      <c r="E59" s="57"/>
      <c r="F59" s="65"/>
      <c r="G59" s="57"/>
      <c r="H59" s="60"/>
      <c r="I59" s="93"/>
      <c r="J59" s="65"/>
      <c r="K59" s="57"/>
      <c r="L59" s="65"/>
      <c r="M59" s="57"/>
      <c r="N59" s="91">
        <f t="shared" si="7"/>
        <v>0</v>
      </c>
      <c r="O59" s="92">
        <f t="shared" si="7"/>
        <v>0</v>
      </c>
    </row>
    <row r="60" spans="1:15" x14ac:dyDescent="0.4">
      <c r="A60" s="77">
        <f t="shared" si="4"/>
        <v>25</v>
      </c>
      <c r="B60" s="78">
        <v>714300</v>
      </c>
      <c r="C60" s="79" t="s">
        <v>71</v>
      </c>
      <c r="D60" s="65"/>
      <c r="E60" s="57"/>
      <c r="F60" s="65"/>
      <c r="G60" s="57"/>
      <c r="H60" s="60"/>
      <c r="I60" s="93"/>
      <c r="J60" s="65"/>
      <c r="K60" s="57"/>
      <c r="L60" s="65"/>
      <c r="M60" s="57"/>
      <c r="N60" s="91">
        <f t="shared" si="7"/>
        <v>0</v>
      </c>
      <c r="O60" s="92">
        <f t="shared" si="7"/>
        <v>0</v>
      </c>
    </row>
    <row r="61" spans="1:15" x14ac:dyDescent="0.4">
      <c r="A61" s="77">
        <f t="shared" si="4"/>
        <v>26</v>
      </c>
      <c r="B61" s="78">
        <v>714400</v>
      </c>
      <c r="C61" s="79" t="s">
        <v>72</v>
      </c>
      <c r="D61" s="65"/>
      <c r="E61" s="57"/>
      <c r="F61" s="65"/>
      <c r="G61" s="57"/>
      <c r="H61" s="60"/>
      <c r="I61" s="93"/>
      <c r="J61" s="65"/>
      <c r="K61" s="57"/>
      <c r="L61" s="65"/>
      <c r="M61" s="57"/>
      <c r="N61" s="91">
        <f t="shared" si="7"/>
        <v>0</v>
      </c>
      <c r="O61" s="92">
        <f t="shared" si="7"/>
        <v>0</v>
      </c>
    </row>
    <row r="62" spans="1:15" ht="51.45" x14ac:dyDescent="0.4">
      <c r="A62" s="77">
        <f t="shared" si="4"/>
        <v>27</v>
      </c>
      <c r="B62" s="78">
        <v>714500</v>
      </c>
      <c r="C62" s="79" t="s">
        <v>73</v>
      </c>
      <c r="D62" s="65"/>
      <c r="E62" s="57"/>
      <c r="F62" s="65"/>
      <c r="G62" s="57"/>
      <c r="H62" s="60"/>
      <c r="I62" s="93"/>
      <c r="J62" s="65"/>
      <c r="K62" s="57"/>
      <c r="L62" s="65"/>
      <c r="M62" s="57"/>
      <c r="N62" s="91">
        <f t="shared" si="7"/>
        <v>0</v>
      </c>
      <c r="O62" s="92">
        <f t="shared" si="7"/>
        <v>0</v>
      </c>
    </row>
    <row r="63" spans="1:15" x14ac:dyDescent="0.4">
      <c r="A63" s="77">
        <f t="shared" si="4"/>
        <v>28</v>
      </c>
      <c r="B63" s="78">
        <v>714600</v>
      </c>
      <c r="C63" s="79" t="s">
        <v>74</v>
      </c>
      <c r="D63" s="65"/>
      <c r="E63" s="57"/>
      <c r="F63" s="65"/>
      <c r="G63" s="57"/>
      <c r="H63" s="60"/>
      <c r="I63" s="93"/>
      <c r="J63" s="65"/>
      <c r="K63" s="57"/>
      <c r="L63" s="65"/>
      <c r="M63" s="57"/>
      <c r="N63" s="91">
        <f t="shared" si="7"/>
        <v>0</v>
      </c>
      <c r="O63" s="92">
        <f t="shared" si="7"/>
        <v>0</v>
      </c>
    </row>
    <row r="64" spans="1:15" x14ac:dyDescent="0.4">
      <c r="A64" s="74">
        <f t="shared" si="4"/>
        <v>29</v>
      </c>
      <c r="B64" s="75">
        <v>716000</v>
      </c>
      <c r="C64" s="76" t="s">
        <v>75</v>
      </c>
      <c r="D64" s="64">
        <f t="shared" ref="D64:M64" si="11">SUM(D65:D66)</f>
        <v>0</v>
      </c>
      <c r="E64" s="48">
        <f t="shared" si="11"/>
        <v>0</v>
      </c>
      <c r="F64" s="64">
        <f t="shared" si="11"/>
        <v>0</v>
      </c>
      <c r="G64" s="48">
        <f t="shared" si="11"/>
        <v>0</v>
      </c>
      <c r="H64" s="47">
        <f t="shared" si="11"/>
        <v>0</v>
      </c>
      <c r="I64" s="48">
        <f t="shared" si="11"/>
        <v>0</v>
      </c>
      <c r="J64" s="64">
        <f t="shared" si="11"/>
        <v>0</v>
      </c>
      <c r="K64" s="48">
        <f t="shared" si="11"/>
        <v>0</v>
      </c>
      <c r="L64" s="64">
        <f t="shared" si="11"/>
        <v>0</v>
      </c>
      <c r="M64" s="48">
        <f t="shared" si="11"/>
        <v>0</v>
      </c>
      <c r="N64" s="64">
        <f t="shared" si="7"/>
        <v>0</v>
      </c>
      <c r="O64" s="48">
        <f t="shared" si="7"/>
        <v>0</v>
      </c>
    </row>
    <row r="65" spans="1:15" ht="25.75" x14ac:dyDescent="0.4">
      <c r="A65" s="77">
        <f t="shared" si="4"/>
        <v>30</v>
      </c>
      <c r="B65" s="78">
        <v>716100</v>
      </c>
      <c r="C65" s="79" t="s">
        <v>76</v>
      </c>
      <c r="D65" s="65"/>
      <c r="E65" s="57"/>
      <c r="F65" s="65"/>
      <c r="G65" s="57"/>
      <c r="H65" s="60"/>
      <c r="I65" s="93"/>
      <c r="J65" s="65"/>
      <c r="K65" s="57"/>
      <c r="L65" s="65"/>
      <c r="M65" s="57"/>
      <c r="N65" s="91">
        <f t="shared" si="7"/>
        <v>0</v>
      </c>
      <c r="O65" s="92">
        <f t="shared" si="7"/>
        <v>0</v>
      </c>
    </row>
    <row r="66" spans="1:15" ht="25.75" x14ac:dyDescent="0.4">
      <c r="A66" s="77">
        <f t="shared" si="4"/>
        <v>31</v>
      </c>
      <c r="B66" s="78">
        <v>716200</v>
      </c>
      <c r="C66" s="79" t="s">
        <v>77</v>
      </c>
      <c r="D66" s="65"/>
      <c r="E66" s="57"/>
      <c r="F66" s="65"/>
      <c r="G66" s="57"/>
      <c r="H66" s="60"/>
      <c r="I66" s="93"/>
      <c r="J66" s="65"/>
      <c r="K66" s="57"/>
      <c r="L66" s="65"/>
      <c r="M66" s="57"/>
      <c r="N66" s="91">
        <f t="shared" si="7"/>
        <v>0</v>
      </c>
      <c r="O66" s="92">
        <f t="shared" si="7"/>
        <v>0</v>
      </c>
    </row>
    <row r="67" spans="1:15" ht="25.75" x14ac:dyDescent="0.4">
      <c r="A67" s="74">
        <f t="shared" si="4"/>
        <v>32</v>
      </c>
      <c r="B67" s="75">
        <v>730000</v>
      </c>
      <c r="C67" s="76" t="s">
        <v>78</v>
      </c>
      <c r="D67" s="64">
        <f>D68+D71+D76</f>
        <v>0</v>
      </c>
      <c r="E67" s="48">
        <f t="shared" ref="E67:M67" si="12">E68+E71+E76</f>
        <v>0</v>
      </c>
      <c r="F67" s="64">
        <f t="shared" si="12"/>
        <v>0</v>
      </c>
      <c r="G67" s="48">
        <f t="shared" si="12"/>
        <v>0</v>
      </c>
      <c r="H67" s="47">
        <f t="shared" si="12"/>
        <v>0</v>
      </c>
      <c r="I67" s="48">
        <f t="shared" si="12"/>
        <v>0</v>
      </c>
      <c r="J67" s="64">
        <f t="shared" si="12"/>
        <v>0</v>
      </c>
      <c r="K67" s="48">
        <f t="shared" si="12"/>
        <v>0</v>
      </c>
      <c r="L67" s="64">
        <f t="shared" si="12"/>
        <v>0</v>
      </c>
      <c r="M67" s="48">
        <f t="shared" si="12"/>
        <v>0</v>
      </c>
      <c r="N67" s="64">
        <f t="shared" si="7"/>
        <v>0</v>
      </c>
      <c r="O67" s="48">
        <f t="shared" si="7"/>
        <v>0</v>
      </c>
    </row>
    <row r="68" spans="1:15" ht="25.75" x14ac:dyDescent="0.4">
      <c r="A68" s="74">
        <f t="shared" si="4"/>
        <v>33</v>
      </c>
      <c r="B68" s="75">
        <v>731000</v>
      </c>
      <c r="C68" s="76" t="s">
        <v>79</v>
      </c>
      <c r="D68" s="64">
        <f t="shared" ref="D68:M68" si="13">SUM(D69:D70)</f>
        <v>0</v>
      </c>
      <c r="E68" s="48">
        <f t="shared" si="13"/>
        <v>0</v>
      </c>
      <c r="F68" s="64">
        <f t="shared" si="13"/>
        <v>0</v>
      </c>
      <c r="G68" s="48">
        <f t="shared" si="13"/>
        <v>0</v>
      </c>
      <c r="H68" s="47">
        <f t="shared" si="13"/>
        <v>0</v>
      </c>
      <c r="I68" s="48">
        <f t="shared" si="13"/>
        <v>0</v>
      </c>
      <c r="J68" s="64">
        <f t="shared" si="13"/>
        <v>0</v>
      </c>
      <c r="K68" s="48">
        <f t="shared" si="13"/>
        <v>0</v>
      </c>
      <c r="L68" s="64">
        <f t="shared" si="13"/>
        <v>0</v>
      </c>
      <c r="M68" s="48">
        <f t="shared" si="13"/>
        <v>0</v>
      </c>
      <c r="N68" s="64">
        <f t="shared" si="7"/>
        <v>0</v>
      </c>
      <c r="O68" s="48">
        <f t="shared" si="7"/>
        <v>0</v>
      </c>
    </row>
    <row r="69" spans="1:15" ht="25.75" x14ac:dyDescent="0.4">
      <c r="A69" s="77">
        <f t="shared" si="4"/>
        <v>34</v>
      </c>
      <c r="B69" s="78">
        <v>731100</v>
      </c>
      <c r="C69" s="79" t="s">
        <v>80</v>
      </c>
      <c r="D69" s="65"/>
      <c r="E69" s="57"/>
      <c r="F69" s="65"/>
      <c r="G69" s="57"/>
      <c r="H69" s="60"/>
      <c r="I69" s="93"/>
      <c r="J69" s="65"/>
      <c r="K69" s="57"/>
      <c r="L69" s="65"/>
      <c r="M69" s="57"/>
      <c r="N69" s="91">
        <f t="shared" si="7"/>
        <v>0</v>
      </c>
      <c r="O69" s="92">
        <f t="shared" si="7"/>
        <v>0</v>
      </c>
    </row>
    <row r="70" spans="1:15" ht="25.75" x14ac:dyDescent="0.4">
      <c r="A70" s="77">
        <f t="shared" si="4"/>
        <v>35</v>
      </c>
      <c r="B70" s="78">
        <v>731200</v>
      </c>
      <c r="C70" s="79" t="s">
        <v>81</v>
      </c>
      <c r="D70" s="65"/>
      <c r="E70" s="57"/>
      <c r="F70" s="65"/>
      <c r="G70" s="57"/>
      <c r="H70" s="60"/>
      <c r="I70" s="93"/>
      <c r="J70" s="65"/>
      <c r="K70" s="57"/>
      <c r="L70" s="65"/>
      <c r="M70" s="57"/>
      <c r="N70" s="91">
        <f t="shared" si="7"/>
        <v>0</v>
      </c>
      <c r="O70" s="92">
        <f t="shared" si="7"/>
        <v>0</v>
      </c>
    </row>
    <row r="71" spans="1:15" ht="38.6" x14ac:dyDescent="0.4">
      <c r="A71" s="74">
        <f t="shared" si="4"/>
        <v>36</v>
      </c>
      <c r="B71" s="75">
        <v>732000</v>
      </c>
      <c r="C71" s="76" t="s">
        <v>82</v>
      </c>
      <c r="D71" s="64">
        <f>SUM(D72:D75)</f>
        <v>0</v>
      </c>
      <c r="E71" s="48">
        <f t="shared" ref="E71:M71" si="14">SUM(E72:E75)</f>
        <v>0</v>
      </c>
      <c r="F71" s="64">
        <f t="shared" si="14"/>
        <v>0</v>
      </c>
      <c r="G71" s="48">
        <f t="shared" si="14"/>
        <v>0</v>
      </c>
      <c r="H71" s="47">
        <f t="shared" si="14"/>
        <v>0</v>
      </c>
      <c r="I71" s="48">
        <f t="shared" si="14"/>
        <v>0</v>
      </c>
      <c r="J71" s="64">
        <f t="shared" si="14"/>
        <v>0</v>
      </c>
      <c r="K71" s="48">
        <f t="shared" si="14"/>
        <v>0</v>
      </c>
      <c r="L71" s="64">
        <f t="shared" si="14"/>
        <v>0</v>
      </c>
      <c r="M71" s="48">
        <f t="shared" si="14"/>
        <v>0</v>
      </c>
      <c r="N71" s="64">
        <f t="shared" si="7"/>
        <v>0</v>
      </c>
      <c r="O71" s="48">
        <f t="shared" si="7"/>
        <v>0</v>
      </c>
    </row>
    <row r="72" spans="1:15" ht="25.75" x14ac:dyDescent="0.4">
      <c r="A72" s="77">
        <f t="shared" si="4"/>
        <v>37</v>
      </c>
      <c r="B72" s="78">
        <v>732100</v>
      </c>
      <c r="C72" s="79" t="s">
        <v>83</v>
      </c>
      <c r="D72" s="65"/>
      <c r="E72" s="57"/>
      <c r="F72" s="65"/>
      <c r="G72" s="57"/>
      <c r="H72" s="60"/>
      <c r="I72" s="93"/>
      <c r="J72" s="65"/>
      <c r="K72" s="57"/>
      <c r="L72" s="65"/>
      <c r="M72" s="57"/>
      <c r="N72" s="91">
        <f t="shared" si="7"/>
        <v>0</v>
      </c>
      <c r="O72" s="92">
        <f t="shared" si="7"/>
        <v>0</v>
      </c>
    </row>
    <row r="73" spans="1:15" ht="25.75" x14ac:dyDescent="0.4">
      <c r="A73" s="77">
        <f t="shared" si="4"/>
        <v>38</v>
      </c>
      <c r="B73" s="78">
        <v>732200</v>
      </c>
      <c r="C73" s="79" t="s">
        <v>84</v>
      </c>
      <c r="D73" s="65"/>
      <c r="E73" s="57"/>
      <c r="F73" s="65"/>
      <c r="G73" s="57"/>
      <c r="H73" s="60"/>
      <c r="I73" s="93"/>
      <c r="J73" s="65"/>
      <c r="K73" s="57"/>
      <c r="L73" s="65"/>
      <c r="M73" s="57"/>
      <c r="N73" s="91">
        <f t="shared" si="7"/>
        <v>0</v>
      </c>
      <c r="O73" s="92">
        <f t="shared" si="7"/>
        <v>0</v>
      </c>
    </row>
    <row r="74" spans="1:15" x14ac:dyDescent="0.4">
      <c r="A74" s="77">
        <f t="shared" si="4"/>
        <v>39</v>
      </c>
      <c r="B74" s="78">
        <v>732300</v>
      </c>
      <c r="C74" s="79" t="s">
        <v>85</v>
      </c>
      <c r="D74" s="65"/>
      <c r="E74" s="57"/>
      <c r="F74" s="65"/>
      <c r="G74" s="57"/>
      <c r="H74" s="60"/>
      <c r="I74" s="93"/>
      <c r="J74" s="65"/>
      <c r="K74" s="57"/>
      <c r="L74" s="65"/>
      <c r="M74" s="57"/>
      <c r="N74" s="91">
        <f t="shared" si="7"/>
        <v>0</v>
      </c>
      <c r="O74" s="92">
        <f t="shared" si="7"/>
        <v>0</v>
      </c>
    </row>
    <row r="75" spans="1:15" x14ac:dyDescent="0.4">
      <c r="A75" s="94">
        <f t="shared" si="4"/>
        <v>40</v>
      </c>
      <c r="B75" s="95">
        <v>732400</v>
      </c>
      <c r="C75" s="96" t="s">
        <v>86</v>
      </c>
      <c r="D75" s="65"/>
      <c r="E75" s="57"/>
      <c r="F75" s="65"/>
      <c r="G75" s="57"/>
      <c r="H75" s="60"/>
      <c r="I75" s="93"/>
      <c r="J75" s="65"/>
      <c r="K75" s="57"/>
      <c r="L75" s="65"/>
      <c r="M75" s="57"/>
      <c r="N75" s="104">
        <f t="shared" si="7"/>
        <v>0</v>
      </c>
      <c r="O75" s="105">
        <f t="shared" si="7"/>
        <v>0</v>
      </c>
    </row>
    <row r="76" spans="1:15" ht="25.75" x14ac:dyDescent="0.4">
      <c r="A76" s="74">
        <f t="shared" si="4"/>
        <v>41</v>
      </c>
      <c r="B76" s="75">
        <v>733000</v>
      </c>
      <c r="C76" s="76" t="s">
        <v>87</v>
      </c>
      <c r="D76" s="64">
        <f t="shared" ref="D76:M76" si="15">SUM(D77:D78)</f>
        <v>0</v>
      </c>
      <c r="E76" s="48">
        <f t="shared" si="15"/>
        <v>0</v>
      </c>
      <c r="F76" s="64">
        <f t="shared" si="15"/>
        <v>0</v>
      </c>
      <c r="G76" s="48">
        <f t="shared" si="15"/>
        <v>0</v>
      </c>
      <c r="H76" s="47">
        <f t="shared" si="15"/>
        <v>0</v>
      </c>
      <c r="I76" s="48">
        <f t="shared" si="15"/>
        <v>0</v>
      </c>
      <c r="J76" s="64">
        <f t="shared" si="15"/>
        <v>0</v>
      </c>
      <c r="K76" s="48">
        <f t="shared" si="15"/>
        <v>0</v>
      </c>
      <c r="L76" s="64">
        <f t="shared" si="15"/>
        <v>0</v>
      </c>
      <c r="M76" s="48">
        <f t="shared" si="15"/>
        <v>0</v>
      </c>
      <c r="N76" s="64">
        <f t="shared" ref="N76:O139" si="16">SUM(H76,J76,L76)</f>
        <v>0</v>
      </c>
      <c r="O76" s="48">
        <f t="shared" si="16"/>
        <v>0</v>
      </c>
    </row>
    <row r="77" spans="1:15" ht="25.75" x14ac:dyDescent="0.4">
      <c r="A77" s="77">
        <f t="shared" si="4"/>
        <v>42</v>
      </c>
      <c r="B77" s="78">
        <v>733100</v>
      </c>
      <c r="C77" s="79" t="s">
        <v>88</v>
      </c>
      <c r="D77" s="65"/>
      <c r="E77" s="57"/>
      <c r="F77" s="65"/>
      <c r="G77" s="57"/>
      <c r="H77" s="60"/>
      <c r="I77" s="93"/>
      <c r="J77" s="65"/>
      <c r="K77" s="57"/>
      <c r="L77" s="65"/>
      <c r="M77" s="57"/>
      <c r="N77" s="91">
        <f t="shared" si="16"/>
        <v>0</v>
      </c>
      <c r="O77" s="92">
        <f t="shared" si="16"/>
        <v>0</v>
      </c>
    </row>
    <row r="78" spans="1:15" ht="25.75" x14ac:dyDescent="0.4">
      <c r="A78" s="77">
        <f t="shared" si="4"/>
        <v>43</v>
      </c>
      <c r="B78" s="78">
        <v>733200</v>
      </c>
      <c r="C78" s="79" t="s">
        <v>89</v>
      </c>
      <c r="D78" s="65"/>
      <c r="E78" s="57"/>
      <c r="F78" s="65"/>
      <c r="G78" s="57"/>
      <c r="H78" s="60"/>
      <c r="I78" s="93"/>
      <c r="J78" s="65"/>
      <c r="K78" s="57"/>
      <c r="L78" s="65"/>
      <c r="M78" s="57"/>
      <c r="N78" s="91">
        <f t="shared" si="16"/>
        <v>0</v>
      </c>
      <c r="O78" s="92">
        <f t="shared" si="16"/>
        <v>0</v>
      </c>
    </row>
    <row r="79" spans="1:15" ht="25.75" x14ac:dyDescent="0.4">
      <c r="A79" s="74">
        <f t="shared" si="4"/>
        <v>44</v>
      </c>
      <c r="B79" s="75">
        <v>740000</v>
      </c>
      <c r="C79" s="97" t="s">
        <v>90</v>
      </c>
      <c r="D79" s="64">
        <f>D80+D87+D92+D99+D102</f>
        <v>0</v>
      </c>
      <c r="E79" s="48">
        <f t="shared" ref="E79:M79" si="17">E80+E87+E92+E99+E102</f>
        <v>0</v>
      </c>
      <c r="F79" s="64">
        <f t="shared" si="17"/>
        <v>0</v>
      </c>
      <c r="G79" s="48">
        <f t="shared" si="17"/>
        <v>0</v>
      </c>
      <c r="H79" s="47">
        <f t="shared" si="17"/>
        <v>0</v>
      </c>
      <c r="I79" s="48">
        <f t="shared" si="17"/>
        <v>0</v>
      </c>
      <c r="J79" s="64">
        <f t="shared" si="17"/>
        <v>0</v>
      </c>
      <c r="K79" s="48">
        <f t="shared" si="17"/>
        <v>0</v>
      </c>
      <c r="L79" s="64">
        <f t="shared" si="17"/>
        <v>0</v>
      </c>
      <c r="M79" s="48">
        <f t="shared" si="17"/>
        <v>0</v>
      </c>
      <c r="N79" s="64">
        <f t="shared" si="16"/>
        <v>0</v>
      </c>
      <c r="O79" s="48">
        <f t="shared" si="16"/>
        <v>0</v>
      </c>
    </row>
    <row r="80" spans="1:15" x14ac:dyDescent="0.4">
      <c r="A80" s="74">
        <f t="shared" si="4"/>
        <v>45</v>
      </c>
      <c r="B80" s="75">
        <v>741000</v>
      </c>
      <c r="C80" s="97" t="s">
        <v>91</v>
      </c>
      <c r="D80" s="64">
        <f>SUM(D81:D86)</f>
        <v>0</v>
      </c>
      <c r="E80" s="48">
        <f t="shared" ref="E80:M80" si="18">SUM(E81:E86)</f>
        <v>0</v>
      </c>
      <c r="F80" s="64">
        <f t="shared" si="18"/>
        <v>0</v>
      </c>
      <c r="G80" s="48">
        <f t="shared" si="18"/>
        <v>0</v>
      </c>
      <c r="H80" s="47">
        <f t="shared" si="18"/>
        <v>0</v>
      </c>
      <c r="I80" s="48">
        <f t="shared" si="18"/>
        <v>0</v>
      </c>
      <c r="J80" s="64">
        <f t="shared" si="18"/>
        <v>0</v>
      </c>
      <c r="K80" s="48">
        <f t="shared" si="18"/>
        <v>0</v>
      </c>
      <c r="L80" s="64">
        <f t="shared" si="18"/>
        <v>0</v>
      </c>
      <c r="M80" s="48">
        <f t="shared" si="18"/>
        <v>0</v>
      </c>
      <c r="N80" s="64">
        <f t="shared" si="16"/>
        <v>0</v>
      </c>
      <c r="O80" s="48">
        <f t="shared" si="16"/>
        <v>0</v>
      </c>
    </row>
    <row r="81" spans="1:15" x14ac:dyDescent="0.4">
      <c r="A81" s="77">
        <f t="shared" si="4"/>
        <v>46</v>
      </c>
      <c r="B81" s="78">
        <v>741100</v>
      </c>
      <c r="C81" s="79" t="s">
        <v>92</v>
      </c>
      <c r="D81" s="65"/>
      <c r="E81" s="57"/>
      <c r="F81" s="65"/>
      <c r="G81" s="57"/>
      <c r="H81" s="60"/>
      <c r="I81" s="93"/>
      <c r="J81" s="65"/>
      <c r="K81" s="57"/>
      <c r="L81" s="65"/>
      <c r="M81" s="57"/>
      <c r="N81" s="91">
        <f t="shared" si="16"/>
        <v>0</v>
      </c>
      <c r="O81" s="92">
        <f t="shared" si="16"/>
        <v>0</v>
      </c>
    </row>
    <row r="82" spans="1:15" x14ac:dyDescent="0.4">
      <c r="A82" s="77">
        <f t="shared" si="4"/>
        <v>47</v>
      </c>
      <c r="B82" s="78">
        <v>741200</v>
      </c>
      <c r="C82" s="79" t="s">
        <v>93</v>
      </c>
      <c r="D82" s="65"/>
      <c r="E82" s="57"/>
      <c r="F82" s="65"/>
      <c r="G82" s="57"/>
      <c r="H82" s="60"/>
      <c r="I82" s="93"/>
      <c r="J82" s="65"/>
      <c r="K82" s="57"/>
      <c r="L82" s="65"/>
      <c r="M82" s="57"/>
      <c r="N82" s="91">
        <f t="shared" si="16"/>
        <v>0</v>
      </c>
      <c r="O82" s="92">
        <f t="shared" si="16"/>
        <v>0</v>
      </c>
    </row>
    <row r="83" spans="1:15" ht="25.75" x14ac:dyDescent="0.4">
      <c r="A83" s="77">
        <f t="shared" si="4"/>
        <v>48</v>
      </c>
      <c r="B83" s="78">
        <v>741300</v>
      </c>
      <c r="C83" s="79" t="s">
        <v>94</v>
      </c>
      <c r="D83" s="65"/>
      <c r="E83" s="57"/>
      <c r="F83" s="65"/>
      <c r="G83" s="57"/>
      <c r="H83" s="60"/>
      <c r="I83" s="93"/>
      <c r="J83" s="65"/>
      <c r="K83" s="57"/>
      <c r="L83" s="65"/>
      <c r="M83" s="57"/>
      <c r="N83" s="91">
        <f t="shared" si="16"/>
        <v>0</v>
      </c>
      <c r="O83" s="92">
        <f t="shared" si="16"/>
        <v>0</v>
      </c>
    </row>
    <row r="84" spans="1:15" ht="25.75" x14ac:dyDescent="0.4">
      <c r="A84" s="77">
        <f t="shared" si="4"/>
        <v>49</v>
      </c>
      <c r="B84" s="78">
        <v>741400</v>
      </c>
      <c r="C84" s="79" t="s">
        <v>95</v>
      </c>
      <c r="D84" s="65"/>
      <c r="E84" s="57"/>
      <c r="F84" s="65"/>
      <c r="G84" s="57"/>
      <c r="H84" s="60"/>
      <c r="I84" s="93"/>
      <c r="J84" s="65"/>
      <c r="K84" s="57"/>
      <c r="L84" s="65"/>
      <c r="M84" s="57"/>
      <c r="N84" s="91">
        <f t="shared" si="16"/>
        <v>0</v>
      </c>
      <c r="O84" s="92">
        <f t="shared" si="16"/>
        <v>0</v>
      </c>
    </row>
    <row r="85" spans="1:15" x14ac:dyDescent="0.4">
      <c r="A85" s="77">
        <f t="shared" si="4"/>
        <v>50</v>
      </c>
      <c r="B85" s="78">
        <v>741500</v>
      </c>
      <c r="C85" s="79" t="s">
        <v>96</v>
      </c>
      <c r="D85" s="65"/>
      <c r="E85" s="57"/>
      <c r="F85" s="65"/>
      <c r="G85" s="57"/>
      <c r="H85" s="60"/>
      <c r="I85" s="93"/>
      <c r="J85" s="65"/>
      <c r="K85" s="57"/>
      <c r="L85" s="65"/>
      <c r="M85" s="57"/>
      <c r="N85" s="91">
        <f t="shared" si="16"/>
        <v>0</v>
      </c>
      <c r="O85" s="92">
        <f t="shared" si="16"/>
        <v>0</v>
      </c>
    </row>
    <row r="86" spans="1:15" ht="25.75" x14ac:dyDescent="0.4">
      <c r="A86" s="77">
        <f t="shared" si="4"/>
        <v>51</v>
      </c>
      <c r="B86" s="78">
        <v>741600</v>
      </c>
      <c r="C86" s="79" t="s">
        <v>97</v>
      </c>
      <c r="D86" s="65"/>
      <c r="E86" s="57"/>
      <c r="F86" s="65"/>
      <c r="G86" s="57"/>
      <c r="H86" s="60"/>
      <c r="I86" s="93"/>
      <c r="J86" s="65"/>
      <c r="K86" s="57"/>
      <c r="L86" s="65"/>
      <c r="M86" s="57"/>
      <c r="N86" s="91">
        <f t="shared" si="16"/>
        <v>0</v>
      </c>
      <c r="O86" s="92">
        <f t="shared" si="16"/>
        <v>0</v>
      </c>
    </row>
    <row r="87" spans="1:15" ht="25.75" x14ac:dyDescent="0.4">
      <c r="A87" s="74">
        <f t="shared" si="4"/>
        <v>52</v>
      </c>
      <c r="B87" s="75">
        <v>742000</v>
      </c>
      <c r="C87" s="97" t="s">
        <v>98</v>
      </c>
      <c r="D87" s="64">
        <f t="shared" ref="D87:M87" si="19">SUM(D88:D91)</f>
        <v>0</v>
      </c>
      <c r="E87" s="48">
        <f t="shared" si="19"/>
        <v>0</v>
      </c>
      <c r="F87" s="64">
        <f t="shared" si="19"/>
        <v>0</v>
      </c>
      <c r="G87" s="48">
        <f t="shared" si="19"/>
        <v>0</v>
      </c>
      <c r="H87" s="47">
        <f t="shared" si="19"/>
        <v>0</v>
      </c>
      <c r="I87" s="48">
        <f t="shared" si="19"/>
        <v>0</v>
      </c>
      <c r="J87" s="64">
        <f t="shared" si="19"/>
        <v>0</v>
      </c>
      <c r="K87" s="48">
        <f t="shared" si="19"/>
        <v>0</v>
      </c>
      <c r="L87" s="64">
        <f t="shared" si="19"/>
        <v>0</v>
      </c>
      <c r="M87" s="48">
        <f t="shared" si="19"/>
        <v>0</v>
      </c>
      <c r="N87" s="64">
        <f t="shared" si="16"/>
        <v>0</v>
      </c>
      <c r="O87" s="48">
        <f t="shared" si="16"/>
        <v>0</v>
      </c>
    </row>
    <row r="88" spans="1:15" ht="38.6" x14ac:dyDescent="0.4">
      <c r="A88" s="77">
        <f t="shared" si="4"/>
        <v>53</v>
      </c>
      <c r="B88" s="78">
        <v>742100</v>
      </c>
      <c r="C88" s="79" t="s">
        <v>99</v>
      </c>
      <c r="D88" s="65"/>
      <c r="E88" s="57"/>
      <c r="F88" s="65"/>
      <c r="G88" s="57"/>
      <c r="H88" s="60"/>
      <c r="I88" s="93"/>
      <c r="J88" s="65"/>
      <c r="K88" s="57"/>
      <c r="L88" s="65"/>
      <c r="M88" s="57"/>
      <c r="N88" s="91">
        <f t="shared" si="16"/>
        <v>0</v>
      </c>
      <c r="O88" s="92">
        <f t="shared" si="16"/>
        <v>0</v>
      </c>
    </row>
    <row r="89" spans="1:15" x14ac:dyDescent="0.4">
      <c r="A89" s="77">
        <f t="shared" si="4"/>
        <v>54</v>
      </c>
      <c r="B89" s="78">
        <v>742200</v>
      </c>
      <c r="C89" s="79" t="s">
        <v>100</v>
      </c>
      <c r="D89" s="65"/>
      <c r="E89" s="57"/>
      <c r="F89" s="65"/>
      <c r="G89" s="57"/>
      <c r="H89" s="60"/>
      <c r="I89" s="93"/>
      <c r="J89" s="65"/>
      <c r="K89" s="57"/>
      <c r="L89" s="65"/>
      <c r="M89" s="57"/>
      <c r="N89" s="91">
        <f t="shared" si="16"/>
        <v>0</v>
      </c>
      <c r="O89" s="92">
        <f t="shared" si="16"/>
        <v>0</v>
      </c>
    </row>
    <row r="90" spans="1:15" ht="38.6" x14ac:dyDescent="0.4">
      <c r="A90" s="77">
        <f t="shared" si="4"/>
        <v>55</v>
      </c>
      <c r="B90" s="78">
        <v>742300</v>
      </c>
      <c r="C90" s="79" t="s">
        <v>101</v>
      </c>
      <c r="D90" s="65"/>
      <c r="E90" s="57"/>
      <c r="F90" s="65"/>
      <c r="G90" s="57"/>
      <c r="H90" s="60"/>
      <c r="I90" s="93"/>
      <c r="J90" s="65"/>
      <c r="K90" s="57"/>
      <c r="L90" s="65"/>
      <c r="M90" s="57"/>
      <c r="N90" s="91">
        <f t="shared" si="16"/>
        <v>0</v>
      </c>
      <c r="O90" s="92">
        <f t="shared" si="16"/>
        <v>0</v>
      </c>
    </row>
    <row r="91" spans="1:15" x14ac:dyDescent="0.4">
      <c r="A91" s="77">
        <f t="shared" si="4"/>
        <v>56</v>
      </c>
      <c r="B91" s="78">
        <v>742400</v>
      </c>
      <c r="C91" s="79" t="s">
        <v>102</v>
      </c>
      <c r="D91" s="65"/>
      <c r="E91" s="57"/>
      <c r="F91" s="65"/>
      <c r="G91" s="57"/>
      <c r="H91" s="60"/>
      <c r="I91" s="93"/>
      <c r="J91" s="65"/>
      <c r="K91" s="57"/>
      <c r="L91" s="65"/>
      <c r="M91" s="57"/>
      <c r="N91" s="91">
        <f t="shared" si="16"/>
        <v>0</v>
      </c>
      <c r="O91" s="92">
        <f t="shared" si="16"/>
        <v>0</v>
      </c>
    </row>
    <row r="92" spans="1:15" ht="25.75" x14ac:dyDescent="0.4">
      <c r="A92" s="74">
        <f t="shared" si="4"/>
        <v>57</v>
      </c>
      <c r="B92" s="75">
        <v>743000</v>
      </c>
      <c r="C92" s="97" t="s">
        <v>103</v>
      </c>
      <c r="D92" s="64">
        <f t="shared" ref="D92:M92" si="20">SUM(D93:D98)</f>
        <v>0</v>
      </c>
      <c r="E92" s="48">
        <f t="shared" si="20"/>
        <v>0</v>
      </c>
      <c r="F92" s="64">
        <f t="shared" si="20"/>
        <v>0</v>
      </c>
      <c r="G92" s="48">
        <f t="shared" si="20"/>
        <v>0</v>
      </c>
      <c r="H92" s="47">
        <f t="shared" si="20"/>
        <v>0</v>
      </c>
      <c r="I92" s="48">
        <f t="shared" si="20"/>
        <v>0</v>
      </c>
      <c r="J92" s="64">
        <f t="shared" si="20"/>
        <v>0</v>
      </c>
      <c r="K92" s="48">
        <f t="shared" si="20"/>
        <v>0</v>
      </c>
      <c r="L92" s="64">
        <f t="shared" si="20"/>
        <v>0</v>
      </c>
      <c r="M92" s="48">
        <f t="shared" si="20"/>
        <v>0</v>
      </c>
      <c r="N92" s="64">
        <f t="shared" si="16"/>
        <v>0</v>
      </c>
      <c r="O92" s="48">
        <f t="shared" si="16"/>
        <v>0</v>
      </c>
    </row>
    <row r="93" spans="1:15" ht="25.75" x14ac:dyDescent="0.4">
      <c r="A93" s="77">
        <f t="shared" si="4"/>
        <v>58</v>
      </c>
      <c r="B93" s="78">
        <v>743100</v>
      </c>
      <c r="C93" s="79" t="s">
        <v>104</v>
      </c>
      <c r="D93" s="65"/>
      <c r="E93" s="57"/>
      <c r="F93" s="65"/>
      <c r="G93" s="57"/>
      <c r="H93" s="60"/>
      <c r="I93" s="93"/>
      <c r="J93" s="65"/>
      <c r="K93" s="57"/>
      <c r="L93" s="65"/>
      <c r="M93" s="57"/>
      <c r="N93" s="91">
        <f t="shared" si="16"/>
        <v>0</v>
      </c>
      <c r="O93" s="92">
        <f t="shared" si="16"/>
        <v>0</v>
      </c>
    </row>
    <row r="94" spans="1:15" ht="25.75" x14ac:dyDescent="0.4">
      <c r="A94" s="77">
        <f t="shared" si="4"/>
        <v>59</v>
      </c>
      <c r="B94" s="78">
        <v>743200</v>
      </c>
      <c r="C94" s="79" t="s">
        <v>105</v>
      </c>
      <c r="D94" s="65"/>
      <c r="E94" s="57"/>
      <c r="F94" s="65"/>
      <c r="G94" s="57"/>
      <c r="H94" s="60"/>
      <c r="I94" s="93"/>
      <c r="J94" s="65"/>
      <c r="K94" s="57"/>
      <c r="L94" s="65"/>
      <c r="M94" s="57"/>
      <c r="N94" s="91">
        <f t="shared" si="16"/>
        <v>0</v>
      </c>
      <c r="O94" s="92">
        <f t="shared" si="16"/>
        <v>0</v>
      </c>
    </row>
    <row r="95" spans="1:15" ht="25.75" x14ac:dyDescent="0.4">
      <c r="A95" s="77">
        <f t="shared" si="4"/>
        <v>60</v>
      </c>
      <c r="B95" s="78">
        <v>743300</v>
      </c>
      <c r="C95" s="79" t="s">
        <v>106</v>
      </c>
      <c r="D95" s="65"/>
      <c r="E95" s="57"/>
      <c r="F95" s="65"/>
      <c r="G95" s="57"/>
      <c r="H95" s="60"/>
      <c r="I95" s="93"/>
      <c r="J95" s="65"/>
      <c r="K95" s="57"/>
      <c r="L95" s="65"/>
      <c r="M95" s="57"/>
      <c r="N95" s="91">
        <f t="shared" si="16"/>
        <v>0</v>
      </c>
      <c r="O95" s="92">
        <f t="shared" si="16"/>
        <v>0</v>
      </c>
    </row>
    <row r="96" spans="1:15" x14ac:dyDescent="0.4">
      <c r="A96" s="77">
        <f t="shared" si="4"/>
        <v>61</v>
      </c>
      <c r="B96" s="78">
        <v>743400</v>
      </c>
      <c r="C96" s="79" t="s">
        <v>107</v>
      </c>
      <c r="D96" s="65"/>
      <c r="E96" s="57"/>
      <c r="F96" s="65"/>
      <c r="G96" s="57"/>
      <c r="H96" s="60"/>
      <c r="I96" s="93"/>
      <c r="J96" s="65"/>
      <c r="K96" s="57"/>
      <c r="L96" s="65"/>
      <c r="M96" s="57"/>
      <c r="N96" s="91">
        <f t="shared" si="16"/>
        <v>0</v>
      </c>
      <c r="O96" s="92">
        <f t="shared" si="16"/>
        <v>0</v>
      </c>
    </row>
    <row r="97" spans="1:15" ht="25.75" x14ac:dyDescent="0.4">
      <c r="A97" s="77">
        <f t="shared" si="4"/>
        <v>62</v>
      </c>
      <c r="B97" s="78">
        <v>743500</v>
      </c>
      <c r="C97" s="79" t="s">
        <v>108</v>
      </c>
      <c r="D97" s="65"/>
      <c r="E97" s="57"/>
      <c r="F97" s="65"/>
      <c r="G97" s="57"/>
      <c r="H97" s="60"/>
      <c r="I97" s="93"/>
      <c r="J97" s="65"/>
      <c r="K97" s="57"/>
      <c r="L97" s="65"/>
      <c r="M97" s="57"/>
      <c r="N97" s="91">
        <f t="shared" si="16"/>
        <v>0</v>
      </c>
      <c r="O97" s="92">
        <f t="shared" si="16"/>
        <v>0</v>
      </c>
    </row>
    <row r="98" spans="1:15" ht="38.6" x14ac:dyDescent="0.4">
      <c r="A98" s="77">
        <f t="shared" si="4"/>
        <v>63</v>
      </c>
      <c r="B98" s="78">
        <v>743900</v>
      </c>
      <c r="C98" s="79" t="s">
        <v>109</v>
      </c>
      <c r="D98" s="65"/>
      <c r="E98" s="57"/>
      <c r="F98" s="65"/>
      <c r="G98" s="57"/>
      <c r="H98" s="60"/>
      <c r="I98" s="93"/>
      <c r="J98" s="65"/>
      <c r="K98" s="57"/>
      <c r="L98" s="65"/>
      <c r="M98" s="57"/>
      <c r="N98" s="91">
        <f t="shared" si="16"/>
        <v>0</v>
      </c>
      <c r="O98" s="92">
        <f t="shared" si="16"/>
        <v>0</v>
      </c>
    </row>
    <row r="99" spans="1:15" ht="38.6" x14ac:dyDescent="0.4">
      <c r="A99" s="74">
        <f t="shared" si="4"/>
        <v>64</v>
      </c>
      <c r="B99" s="75">
        <v>744000</v>
      </c>
      <c r="C99" s="76" t="s">
        <v>110</v>
      </c>
      <c r="D99" s="64">
        <f t="shared" ref="D99:M99" si="21">SUM(D100:D101)</f>
        <v>0</v>
      </c>
      <c r="E99" s="48">
        <f t="shared" si="21"/>
        <v>0</v>
      </c>
      <c r="F99" s="64">
        <f t="shared" si="21"/>
        <v>0</v>
      </c>
      <c r="G99" s="48">
        <f t="shared" si="21"/>
        <v>0</v>
      </c>
      <c r="H99" s="47">
        <f t="shared" si="21"/>
        <v>0</v>
      </c>
      <c r="I99" s="48">
        <f t="shared" si="21"/>
        <v>0</v>
      </c>
      <c r="J99" s="64">
        <f t="shared" si="21"/>
        <v>0</v>
      </c>
      <c r="K99" s="48">
        <f t="shared" si="21"/>
        <v>0</v>
      </c>
      <c r="L99" s="64">
        <f t="shared" si="21"/>
        <v>0</v>
      </c>
      <c r="M99" s="48">
        <f t="shared" si="21"/>
        <v>0</v>
      </c>
      <c r="N99" s="64">
        <f t="shared" si="16"/>
        <v>0</v>
      </c>
      <c r="O99" s="48">
        <f t="shared" si="16"/>
        <v>0</v>
      </c>
    </row>
    <row r="100" spans="1:15" ht="25.75" x14ac:dyDescent="0.4">
      <c r="A100" s="77">
        <f t="shared" si="4"/>
        <v>65</v>
      </c>
      <c r="B100" s="78">
        <v>744100</v>
      </c>
      <c r="C100" s="79" t="s">
        <v>111</v>
      </c>
      <c r="D100" s="65"/>
      <c r="E100" s="57"/>
      <c r="F100" s="65"/>
      <c r="G100" s="57"/>
      <c r="H100" s="60"/>
      <c r="I100" s="93"/>
      <c r="J100" s="65"/>
      <c r="K100" s="57"/>
      <c r="L100" s="65"/>
      <c r="M100" s="57"/>
      <c r="N100" s="91">
        <f t="shared" si="16"/>
        <v>0</v>
      </c>
      <c r="O100" s="92">
        <f t="shared" si="16"/>
        <v>0</v>
      </c>
    </row>
    <row r="101" spans="1:15" ht="37.5" customHeight="1" x14ac:dyDescent="0.4">
      <c r="A101" s="77">
        <f t="shared" si="4"/>
        <v>66</v>
      </c>
      <c r="B101" s="78">
        <v>744200</v>
      </c>
      <c r="C101" s="79" t="s">
        <v>112</v>
      </c>
      <c r="D101" s="65"/>
      <c r="E101" s="57"/>
      <c r="F101" s="65"/>
      <c r="G101" s="57"/>
      <c r="H101" s="60"/>
      <c r="I101" s="93"/>
      <c r="J101" s="65"/>
      <c r="K101" s="57"/>
      <c r="L101" s="65"/>
      <c r="M101" s="57"/>
      <c r="N101" s="91">
        <f t="shared" si="16"/>
        <v>0</v>
      </c>
      <c r="O101" s="92">
        <f t="shared" si="16"/>
        <v>0</v>
      </c>
    </row>
    <row r="102" spans="1:15" ht="25.75" x14ac:dyDescent="0.4">
      <c r="A102" s="74">
        <f t="shared" si="4"/>
        <v>67</v>
      </c>
      <c r="B102" s="75">
        <v>745000</v>
      </c>
      <c r="C102" s="76" t="s">
        <v>113</v>
      </c>
      <c r="D102" s="64">
        <f>D103</f>
        <v>0</v>
      </c>
      <c r="E102" s="48">
        <f t="shared" ref="E102:M102" si="22">E103</f>
        <v>0</v>
      </c>
      <c r="F102" s="64">
        <f t="shared" si="22"/>
        <v>0</v>
      </c>
      <c r="G102" s="48">
        <f t="shared" si="22"/>
        <v>0</v>
      </c>
      <c r="H102" s="47">
        <f t="shared" si="22"/>
        <v>0</v>
      </c>
      <c r="I102" s="48">
        <f t="shared" si="22"/>
        <v>0</v>
      </c>
      <c r="J102" s="64">
        <f t="shared" si="22"/>
        <v>0</v>
      </c>
      <c r="K102" s="48">
        <f t="shared" si="22"/>
        <v>0</v>
      </c>
      <c r="L102" s="64">
        <f t="shared" si="22"/>
        <v>0</v>
      </c>
      <c r="M102" s="48">
        <f t="shared" si="22"/>
        <v>0</v>
      </c>
      <c r="N102" s="64">
        <f t="shared" si="16"/>
        <v>0</v>
      </c>
      <c r="O102" s="48">
        <f t="shared" si="16"/>
        <v>0</v>
      </c>
    </row>
    <row r="103" spans="1:15" x14ac:dyDescent="0.4">
      <c r="A103" s="77">
        <f t="shared" si="4"/>
        <v>68</v>
      </c>
      <c r="B103" s="78">
        <v>745100</v>
      </c>
      <c r="C103" s="79" t="s">
        <v>114</v>
      </c>
      <c r="D103" s="65"/>
      <c r="E103" s="57"/>
      <c r="F103" s="65"/>
      <c r="G103" s="57"/>
      <c r="H103" s="60"/>
      <c r="I103" s="93"/>
      <c r="J103" s="65"/>
      <c r="K103" s="57"/>
      <c r="L103" s="65"/>
      <c r="M103" s="57"/>
      <c r="N103" s="91">
        <f t="shared" si="16"/>
        <v>0</v>
      </c>
      <c r="O103" s="92">
        <f t="shared" si="16"/>
        <v>0</v>
      </c>
    </row>
    <row r="104" spans="1:15" ht="25.75" x14ac:dyDescent="0.4">
      <c r="A104" s="74">
        <f t="shared" si="4"/>
        <v>69</v>
      </c>
      <c r="B104" s="75">
        <v>770000</v>
      </c>
      <c r="C104" s="97" t="s">
        <v>115</v>
      </c>
      <c r="D104" s="64">
        <f t="shared" ref="D104:M104" si="23">D105+D107</f>
        <v>0</v>
      </c>
      <c r="E104" s="48">
        <f t="shared" si="23"/>
        <v>0</v>
      </c>
      <c r="F104" s="64">
        <f t="shared" si="23"/>
        <v>0</v>
      </c>
      <c r="G104" s="48">
        <f t="shared" si="23"/>
        <v>0</v>
      </c>
      <c r="H104" s="47">
        <f t="shared" si="23"/>
        <v>0</v>
      </c>
      <c r="I104" s="48">
        <f t="shared" si="23"/>
        <v>0</v>
      </c>
      <c r="J104" s="64">
        <f t="shared" si="23"/>
        <v>0</v>
      </c>
      <c r="K104" s="48">
        <f t="shared" si="23"/>
        <v>0</v>
      </c>
      <c r="L104" s="64">
        <f t="shared" si="23"/>
        <v>0</v>
      </c>
      <c r="M104" s="48">
        <f t="shared" si="23"/>
        <v>0</v>
      </c>
      <c r="N104" s="64">
        <f t="shared" si="16"/>
        <v>0</v>
      </c>
      <c r="O104" s="48">
        <f t="shared" si="16"/>
        <v>0</v>
      </c>
    </row>
    <row r="105" spans="1:15" ht="25.75" x14ac:dyDescent="0.4">
      <c r="A105" s="74">
        <f t="shared" si="4"/>
        <v>70</v>
      </c>
      <c r="B105" s="75">
        <v>771000</v>
      </c>
      <c r="C105" s="97" t="s">
        <v>116</v>
      </c>
      <c r="D105" s="64">
        <f>D106</f>
        <v>0</v>
      </c>
      <c r="E105" s="48">
        <f t="shared" ref="E105:M105" si="24">E106</f>
        <v>0</v>
      </c>
      <c r="F105" s="64">
        <f t="shared" si="24"/>
        <v>0</v>
      </c>
      <c r="G105" s="48">
        <f t="shared" si="24"/>
        <v>0</v>
      </c>
      <c r="H105" s="47">
        <f t="shared" si="24"/>
        <v>0</v>
      </c>
      <c r="I105" s="48">
        <f t="shared" si="24"/>
        <v>0</v>
      </c>
      <c r="J105" s="64">
        <f t="shared" si="24"/>
        <v>0</v>
      </c>
      <c r="K105" s="48">
        <f t="shared" si="24"/>
        <v>0</v>
      </c>
      <c r="L105" s="64">
        <f t="shared" si="24"/>
        <v>0</v>
      </c>
      <c r="M105" s="48">
        <f t="shared" si="24"/>
        <v>0</v>
      </c>
      <c r="N105" s="64">
        <f t="shared" si="16"/>
        <v>0</v>
      </c>
      <c r="O105" s="48">
        <f t="shared" si="16"/>
        <v>0</v>
      </c>
    </row>
    <row r="106" spans="1:15" ht="25.75" x14ac:dyDescent="0.4">
      <c r="A106" s="77">
        <f t="shared" si="4"/>
        <v>71</v>
      </c>
      <c r="B106" s="78">
        <v>771100</v>
      </c>
      <c r="C106" s="79" t="s">
        <v>117</v>
      </c>
      <c r="D106" s="65"/>
      <c r="E106" s="57"/>
      <c r="F106" s="65"/>
      <c r="G106" s="57"/>
      <c r="H106" s="60"/>
      <c r="I106" s="93"/>
      <c r="J106" s="65"/>
      <c r="K106" s="57"/>
      <c r="L106" s="65"/>
      <c r="M106" s="57"/>
      <c r="N106" s="91">
        <f t="shared" si="16"/>
        <v>0</v>
      </c>
      <c r="O106" s="92">
        <f t="shared" si="16"/>
        <v>0</v>
      </c>
    </row>
    <row r="107" spans="1:15" ht="38.6" x14ac:dyDescent="0.4">
      <c r="A107" s="74">
        <f t="shared" si="4"/>
        <v>72</v>
      </c>
      <c r="B107" s="75">
        <v>772000</v>
      </c>
      <c r="C107" s="76" t="s">
        <v>118</v>
      </c>
      <c r="D107" s="64">
        <f>D108</f>
        <v>0</v>
      </c>
      <c r="E107" s="48">
        <f t="shared" ref="E107:M107" si="25">E108</f>
        <v>0</v>
      </c>
      <c r="F107" s="64">
        <f t="shared" si="25"/>
        <v>0</v>
      </c>
      <c r="G107" s="48">
        <f t="shared" si="25"/>
        <v>0</v>
      </c>
      <c r="H107" s="47">
        <f t="shared" si="25"/>
        <v>0</v>
      </c>
      <c r="I107" s="48">
        <f t="shared" si="25"/>
        <v>0</v>
      </c>
      <c r="J107" s="64">
        <f t="shared" si="25"/>
        <v>0</v>
      </c>
      <c r="K107" s="48">
        <f t="shared" si="25"/>
        <v>0</v>
      </c>
      <c r="L107" s="64">
        <f t="shared" si="25"/>
        <v>0</v>
      </c>
      <c r="M107" s="48">
        <f t="shared" si="25"/>
        <v>0</v>
      </c>
      <c r="N107" s="64">
        <f t="shared" si="16"/>
        <v>0</v>
      </c>
      <c r="O107" s="48">
        <f t="shared" si="16"/>
        <v>0</v>
      </c>
    </row>
    <row r="108" spans="1:15" ht="38.6" x14ac:dyDescent="0.4">
      <c r="A108" s="77">
        <f t="shared" ref="A108:A171" si="26">A107+1</f>
        <v>73</v>
      </c>
      <c r="B108" s="78">
        <v>772100</v>
      </c>
      <c r="C108" s="79" t="s">
        <v>119</v>
      </c>
      <c r="D108" s="65"/>
      <c r="E108" s="57"/>
      <c r="F108" s="65"/>
      <c r="G108" s="57"/>
      <c r="H108" s="60"/>
      <c r="I108" s="93"/>
      <c r="J108" s="65"/>
      <c r="K108" s="57"/>
      <c r="L108" s="65"/>
      <c r="M108" s="57"/>
      <c r="N108" s="91">
        <f t="shared" si="16"/>
        <v>0</v>
      </c>
      <c r="O108" s="92">
        <f t="shared" si="16"/>
        <v>0</v>
      </c>
    </row>
    <row r="109" spans="1:15" ht="25.75" x14ac:dyDescent="0.4">
      <c r="A109" s="74">
        <f t="shared" si="26"/>
        <v>74</v>
      </c>
      <c r="B109" s="75">
        <v>780000</v>
      </c>
      <c r="C109" s="76" t="s">
        <v>120</v>
      </c>
      <c r="D109" s="64">
        <f t="shared" ref="D109:M109" si="27">D110</f>
        <v>0</v>
      </c>
      <c r="E109" s="48">
        <f t="shared" si="27"/>
        <v>0</v>
      </c>
      <c r="F109" s="64">
        <f t="shared" si="27"/>
        <v>0</v>
      </c>
      <c r="G109" s="48">
        <f t="shared" si="27"/>
        <v>0</v>
      </c>
      <c r="H109" s="47">
        <f t="shared" si="27"/>
        <v>0</v>
      </c>
      <c r="I109" s="48">
        <f t="shared" si="27"/>
        <v>0</v>
      </c>
      <c r="J109" s="64">
        <f t="shared" si="27"/>
        <v>0</v>
      </c>
      <c r="K109" s="48">
        <f t="shared" si="27"/>
        <v>0</v>
      </c>
      <c r="L109" s="64">
        <f t="shared" si="27"/>
        <v>0</v>
      </c>
      <c r="M109" s="48">
        <f t="shared" si="27"/>
        <v>0</v>
      </c>
      <c r="N109" s="64">
        <f t="shared" si="16"/>
        <v>0</v>
      </c>
      <c r="O109" s="48">
        <f t="shared" si="16"/>
        <v>0</v>
      </c>
    </row>
    <row r="110" spans="1:15" ht="38.6" x14ac:dyDescent="0.4">
      <c r="A110" s="74">
        <f t="shared" si="26"/>
        <v>75</v>
      </c>
      <c r="B110" s="75">
        <v>781000</v>
      </c>
      <c r="C110" s="76" t="s">
        <v>121</v>
      </c>
      <c r="D110" s="64">
        <f t="shared" ref="D110:M110" si="28">SUM(D111:D112)</f>
        <v>0</v>
      </c>
      <c r="E110" s="48">
        <f t="shared" si="28"/>
        <v>0</v>
      </c>
      <c r="F110" s="64">
        <f t="shared" si="28"/>
        <v>0</v>
      </c>
      <c r="G110" s="48">
        <f t="shared" si="28"/>
        <v>0</v>
      </c>
      <c r="H110" s="47">
        <f t="shared" si="28"/>
        <v>0</v>
      </c>
      <c r="I110" s="48">
        <f t="shared" si="28"/>
        <v>0</v>
      </c>
      <c r="J110" s="64">
        <f t="shared" si="28"/>
        <v>0</v>
      </c>
      <c r="K110" s="48">
        <f t="shared" si="28"/>
        <v>0</v>
      </c>
      <c r="L110" s="64">
        <f t="shared" si="28"/>
        <v>0</v>
      </c>
      <c r="M110" s="48">
        <f t="shared" si="28"/>
        <v>0</v>
      </c>
      <c r="N110" s="64">
        <f t="shared" si="16"/>
        <v>0</v>
      </c>
      <c r="O110" s="48">
        <f t="shared" si="16"/>
        <v>0</v>
      </c>
    </row>
    <row r="111" spans="1:15" ht="29.25" customHeight="1" x14ac:dyDescent="0.4">
      <c r="A111" s="77">
        <f t="shared" si="26"/>
        <v>76</v>
      </c>
      <c r="B111" s="78">
        <v>781100</v>
      </c>
      <c r="C111" s="79" t="s">
        <v>122</v>
      </c>
      <c r="D111" s="65"/>
      <c r="E111" s="57"/>
      <c r="F111" s="65"/>
      <c r="G111" s="57"/>
      <c r="H111" s="60"/>
      <c r="I111" s="93"/>
      <c r="J111" s="65"/>
      <c r="K111" s="57"/>
      <c r="L111" s="65"/>
      <c r="M111" s="57"/>
      <c r="N111" s="91">
        <f>SUM(H111,J111,L111)</f>
        <v>0</v>
      </c>
      <c r="O111" s="106">
        <f>SUM(I111,K111,M111)</f>
        <v>0</v>
      </c>
    </row>
    <row r="112" spans="1:15" ht="25.75" x14ac:dyDescent="0.4">
      <c r="A112" s="77">
        <f t="shared" si="26"/>
        <v>77</v>
      </c>
      <c r="B112" s="78">
        <v>781300</v>
      </c>
      <c r="C112" s="79" t="s">
        <v>123</v>
      </c>
      <c r="D112" s="65"/>
      <c r="E112" s="57"/>
      <c r="F112" s="65"/>
      <c r="G112" s="57"/>
      <c r="H112" s="60"/>
      <c r="I112" s="93"/>
      <c r="J112" s="65"/>
      <c r="K112" s="57"/>
      <c r="L112" s="65"/>
      <c r="M112" s="57"/>
      <c r="N112" s="91">
        <f t="shared" si="16"/>
        <v>0</v>
      </c>
      <c r="O112" s="106">
        <f t="shared" si="16"/>
        <v>0</v>
      </c>
    </row>
    <row r="113" spans="1:15" x14ac:dyDescent="0.4">
      <c r="A113" s="74">
        <f t="shared" si="26"/>
        <v>78</v>
      </c>
      <c r="B113" s="75">
        <v>790000</v>
      </c>
      <c r="C113" s="76" t="s">
        <v>124</v>
      </c>
      <c r="D113" s="64">
        <f t="shared" ref="D113:M114" si="29">D114</f>
        <v>0</v>
      </c>
      <c r="E113" s="48">
        <f t="shared" si="29"/>
        <v>0</v>
      </c>
      <c r="F113" s="64">
        <f t="shared" si="29"/>
        <v>0</v>
      </c>
      <c r="G113" s="48">
        <f t="shared" si="29"/>
        <v>0</v>
      </c>
      <c r="H113" s="47">
        <f t="shared" si="29"/>
        <v>0</v>
      </c>
      <c r="I113" s="48">
        <f t="shared" si="29"/>
        <v>0</v>
      </c>
      <c r="J113" s="64">
        <f t="shared" si="29"/>
        <v>0</v>
      </c>
      <c r="K113" s="48">
        <f t="shared" si="29"/>
        <v>0</v>
      </c>
      <c r="L113" s="64">
        <f t="shared" si="29"/>
        <v>0</v>
      </c>
      <c r="M113" s="48">
        <f t="shared" si="29"/>
        <v>0</v>
      </c>
      <c r="N113" s="64">
        <f t="shared" si="16"/>
        <v>0</v>
      </c>
      <c r="O113" s="48">
        <f t="shared" si="16"/>
        <v>0</v>
      </c>
    </row>
    <row r="114" spans="1:15" x14ac:dyDescent="0.4">
      <c r="A114" s="74">
        <f t="shared" si="26"/>
        <v>79</v>
      </c>
      <c r="B114" s="75">
        <v>791000</v>
      </c>
      <c r="C114" s="76" t="s">
        <v>125</v>
      </c>
      <c r="D114" s="64">
        <f>D115</f>
        <v>0</v>
      </c>
      <c r="E114" s="48">
        <f t="shared" si="29"/>
        <v>0</v>
      </c>
      <c r="F114" s="64">
        <f t="shared" si="29"/>
        <v>0</v>
      </c>
      <c r="G114" s="48">
        <f t="shared" si="29"/>
        <v>0</v>
      </c>
      <c r="H114" s="47">
        <f t="shared" si="29"/>
        <v>0</v>
      </c>
      <c r="I114" s="48">
        <f t="shared" si="29"/>
        <v>0</v>
      </c>
      <c r="J114" s="64">
        <f t="shared" si="29"/>
        <v>0</v>
      </c>
      <c r="K114" s="48">
        <f t="shared" si="29"/>
        <v>0</v>
      </c>
      <c r="L114" s="64">
        <f t="shared" si="29"/>
        <v>0</v>
      </c>
      <c r="M114" s="48">
        <f t="shared" si="29"/>
        <v>0</v>
      </c>
      <c r="N114" s="64">
        <f t="shared" si="16"/>
        <v>0</v>
      </c>
      <c r="O114" s="48">
        <f t="shared" si="16"/>
        <v>0</v>
      </c>
    </row>
    <row r="115" spans="1:15" ht="28.5" customHeight="1" x14ac:dyDescent="0.4">
      <c r="A115" s="77">
        <f t="shared" si="26"/>
        <v>80</v>
      </c>
      <c r="B115" s="78">
        <v>791100</v>
      </c>
      <c r="C115" s="79" t="s">
        <v>43</v>
      </c>
      <c r="D115" s="65"/>
      <c r="E115" s="57"/>
      <c r="F115" s="65"/>
      <c r="G115" s="57"/>
      <c r="H115" s="60"/>
      <c r="I115" s="93"/>
      <c r="J115" s="65"/>
      <c r="K115" s="57"/>
      <c r="L115" s="65"/>
      <c r="M115" s="57"/>
      <c r="N115" s="91">
        <f t="shared" si="16"/>
        <v>0</v>
      </c>
      <c r="O115" s="106">
        <f t="shared" si="16"/>
        <v>0</v>
      </c>
    </row>
    <row r="116" spans="1:15" ht="38.6" x14ac:dyDescent="0.4">
      <c r="A116" s="98">
        <f t="shared" si="26"/>
        <v>81</v>
      </c>
      <c r="B116" s="99">
        <v>800000</v>
      </c>
      <c r="C116" s="100" t="s">
        <v>126</v>
      </c>
      <c r="D116" s="101">
        <f>D117+D124+D131+D134</f>
        <v>0</v>
      </c>
      <c r="E116" s="102">
        <f t="shared" ref="E116:M116" si="30">E117+E124+E131+E134</f>
        <v>0</v>
      </c>
      <c r="F116" s="101">
        <f t="shared" si="30"/>
        <v>0</v>
      </c>
      <c r="G116" s="102">
        <f t="shared" si="30"/>
        <v>0</v>
      </c>
      <c r="H116" s="40">
        <f t="shared" si="30"/>
        <v>0</v>
      </c>
      <c r="I116" s="102">
        <f t="shared" si="30"/>
        <v>0</v>
      </c>
      <c r="J116" s="101">
        <f t="shared" si="30"/>
        <v>0</v>
      </c>
      <c r="K116" s="102">
        <f t="shared" si="30"/>
        <v>0</v>
      </c>
      <c r="L116" s="101">
        <f t="shared" si="30"/>
        <v>0</v>
      </c>
      <c r="M116" s="102">
        <f t="shared" si="30"/>
        <v>0</v>
      </c>
      <c r="N116" s="101">
        <f t="shared" si="16"/>
        <v>0</v>
      </c>
      <c r="O116" s="102">
        <f t="shared" si="16"/>
        <v>0</v>
      </c>
    </row>
    <row r="117" spans="1:15" ht="25.75" x14ac:dyDescent="0.4">
      <c r="A117" s="74">
        <f t="shared" si="26"/>
        <v>82</v>
      </c>
      <c r="B117" s="75">
        <v>810000</v>
      </c>
      <c r="C117" s="76" t="s">
        <v>127</v>
      </c>
      <c r="D117" s="64">
        <f>D118+D120+D122</f>
        <v>0</v>
      </c>
      <c r="E117" s="48">
        <f t="shared" ref="E117:M117" si="31">E118+E120+E122</f>
        <v>0</v>
      </c>
      <c r="F117" s="64">
        <f t="shared" si="31"/>
        <v>0</v>
      </c>
      <c r="G117" s="48">
        <f t="shared" si="31"/>
        <v>0</v>
      </c>
      <c r="H117" s="47">
        <f t="shared" si="31"/>
        <v>0</v>
      </c>
      <c r="I117" s="48">
        <f t="shared" si="31"/>
        <v>0</v>
      </c>
      <c r="J117" s="64">
        <f t="shared" si="31"/>
        <v>0</v>
      </c>
      <c r="K117" s="48">
        <f t="shared" si="31"/>
        <v>0</v>
      </c>
      <c r="L117" s="64">
        <f t="shared" si="31"/>
        <v>0</v>
      </c>
      <c r="M117" s="48">
        <f t="shared" si="31"/>
        <v>0</v>
      </c>
      <c r="N117" s="64">
        <f t="shared" si="16"/>
        <v>0</v>
      </c>
      <c r="O117" s="48">
        <f t="shared" si="16"/>
        <v>0</v>
      </c>
    </row>
    <row r="118" spans="1:15" ht="25.75" x14ac:dyDescent="0.4">
      <c r="A118" s="74">
        <f t="shared" si="26"/>
        <v>83</v>
      </c>
      <c r="B118" s="75">
        <v>811000</v>
      </c>
      <c r="C118" s="76" t="s">
        <v>128</v>
      </c>
      <c r="D118" s="64">
        <f>D119</f>
        <v>0</v>
      </c>
      <c r="E118" s="48">
        <f t="shared" ref="E118:M118" si="32">E119</f>
        <v>0</v>
      </c>
      <c r="F118" s="64">
        <f t="shared" si="32"/>
        <v>0</v>
      </c>
      <c r="G118" s="48">
        <f t="shared" si="32"/>
        <v>0</v>
      </c>
      <c r="H118" s="47">
        <f t="shared" si="32"/>
        <v>0</v>
      </c>
      <c r="I118" s="48">
        <f t="shared" si="32"/>
        <v>0</v>
      </c>
      <c r="J118" s="64">
        <f t="shared" si="32"/>
        <v>0</v>
      </c>
      <c r="K118" s="48">
        <f t="shared" si="32"/>
        <v>0</v>
      </c>
      <c r="L118" s="64">
        <f t="shared" si="32"/>
        <v>0</v>
      </c>
      <c r="M118" s="48">
        <f t="shared" si="32"/>
        <v>0</v>
      </c>
      <c r="N118" s="64">
        <f t="shared" si="16"/>
        <v>0</v>
      </c>
      <c r="O118" s="48">
        <f t="shared" si="16"/>
        <v>0</v>
      </c>
    </row>
    <row r="119" spans="1:15" x14ac:dyDescent="0.4">
      <c r="A119" s="77">
        <f t="shared" si="26"/>
        <v>84</v>
      </c>
      <c r="B119" s="78">
        <v>811100</v>
      </c>
      <c r="C119" s="79" t="s">
        <v>129</v>
      </c>
      <c r="D119" s="65"/>
      <c r="E119" s="57"/>
      <c r="F119" s="65"/>
      <c r="G119" s="57"/>
      <c r="H119" s="60"/>
      <c r="I119" s="93"/>
      <c r="J119" s="65"/>
      <c r="K119" s="57"/>
      <c r="L119" s="65"/>
      <c r="M119" s="57"/>
      <c r="N119" s="91">
        <f t="shared" si="16"/>
        <v>0</v>
      </c>
      <c r="O119" s="92">
        <f t="shared" si="16"/>
        <v>0</v>
      </c>
    </row>
    <row r="120" spans="1:15" ht="25.75" x14ac:dyDescent="0.4">
      <c r="A120" s="74">
        <f t="shared" si="26"/>
        <v>85</v>
      </c>
      <c r="B120" s="75">
        <v>812000</v>
      </c>
      <c r="C120" s="76" t="s">
        <v>130</v>
      </c>
      <c r="D120" s="64">
        <f t="shared" ref="D120:M120" si="33">D121</f>
        <v>0</v>
      </c>
      <c r="E120" s="48">
        <f t="shared" si="33"/>
        <v>0</v>
      </c>
      <c r="F120" s="64">
        <f t="shared" si="33"/>
        <v>0</v>
      </c>
      <c r="G120" s="48">
        <f t="shared" si="33"/>
        <v>0</v>
      </c>
      <c r="H120" s="47">
        <f t="shared" si="33"/>
        <v>0</v>
      </c>
      <c r="I120" s="48">
        <f t="shared" si="33"/>
        <v>0</v>
      </c>
      <c r="J120" s="64">
        <f t="shared" si="33"/>
        <v>0</v>
      </c>
      <c r="K120" s="48">
        <f t="shared" si="33"/>
        <v>0</v>
      </c>
      <c r="L120" s="64">
        <f t="shared" si="33"/>
        <v>0</v>
      </c>
      <c r="M120" s="48">
        <f t="shared" si="33"/>
        <v>0</v>
      </c>
      <c r="N120" s="64">
        <f t="shared" si="16"/>
        <v>0</v>
      </c>
      <c r="O120" s="48">
        <f t="shared" si="16"/>
        <v>0</v>
      </c>
    </row>
    <row r="121" spans="1:15" ht="25.75" x14ac:dyDescent="0.4">
      <c r="A121" s="77">
        <f t="shared" si="26"/>
        <v>86</v>
      </c>
      <c r="B121" s="78">
        <v>812100</v>
      </c>
      <c r="C121" s="79" t="s">
        <v>131</v>
      </c>
      <c r="D121" s="65"/>
      <c r="E121" s="57"/>
      <c r="F121" s="65"/>
      <c r="G121" s="57"/>
      <c r="H121" s="60"/>
      <c r="I121" s="93"/>
      <c r="J121" s="65"/>
      <c r="K121" s="57"/>
      <c r="L121" s="65"/>
      <c r="M121" s="57"/>
      <c r="N121" s="91">
        <f t="shared" si="16"/>
        <v>0</v>
      </c>
      <c r="O121" s="92">
        <f t="shared" si="16"/>
        <v>0</v>
      </c>
    </row>
    <row r="122" spans="1:15" ht="25.75" x14ac:dyDescent="0.4">
      <c r="A122" s="74">
        <f t="shared" si="26"/>
        <v>87</v>
      </c>
      <c r="B122" s="75">
        <v>813000</v>
      </c>
      <c r="C122" s="76" t="s">
        <v>132</v>
      </c>
      <c r="D122" s="64">
        <f t="shared" ref="D122:M122" si="34">D123</f>
        <v>0</v>
      </c>
      <c r="E122" s="48">
        <f t="shared" si="34"/>
        <v>0</v>
      </c>
      <c r="F122" s="64">
        <f t="shared" si="34"/>
        <v>0</v>
      </c>
      <c r="G122" s="48">
        <f t="shared" si="34"/>
        <v>0</v>
      </c>
      <c r="H122" s="47">
        <f t="shared" si="34"/>
        <v>0</v>
      </c>
      <c r="I122" s="48">
        <f t="shared" si="34"/>
        <v>0</v>
      </c>
      <c r="J122" s="64">
        <f t="shared" si="34"/>
        <v>0</v>
      </c>
      <c r="K122" s="48">
        <f t="shared" si="34"/>
        <v>0</v>
      </c>
      <c r="L122" s="64">
        <f t="shared" si="34"/>
        <v>0</v>
      </c>
      <c r="M122" s="48">
        <f t="shared" si="34"/>
        <v>0</v>
      </c>
      <c r="N122" s="64">
        <f t="shared" si="16"/>
        <v>0</v>
      </c>
      <c r="O122" s="48">
        <f t="shared" si="16"/>
        <v>0</v>
      </c>
    </row>
    <row r="123" spans="1:15" ht="25.75" x14ac:dyDescent="0.4">
      <c r="A123" s="77">
        <f t="shared" si="26"/>
        <v>88</v>
      </c>
      <c r="B123" s="78">
        <v>813100</v>
      </c>
      <c r="C123" s="79" t="s">
        <v>133</v>
      </c>
      <c r="D123" s="65"/>
      <c r="E123" s="57"/>
      <c r="F123" s="65"/>
      <c r="G123" s="57"/>
      <c r="H123" s="60"/>
      <c r="I123" s="93"/>
      <c r="J123" s="65"/>
      <c r="K123" s="57"/>
      <c r="L123" s="65"/>
      <c r="M123" s="57"/>
      <c r="N123" s="91">
        <f t="shared" si="16"/>
        <v>0</v>
      </c>
      <c r="O123" s="92">
        <f t="shared" si="16"/>
        <v>0</v>
      </c>
    </row>
    <row r="124" spans="1:15" ht="25.75" x14ac:dyDescent="0.4">
      <c r="A124" s="74">
        <f t="shared" si="26"/>
        <v>89</v>
      </c>
      <c r="B124" s="75">
        <v>820000</v>
      </c>
      <c r="C124" s="76" t="s">
        <v>134</v>
      </c>
      <c r="D124" s="64">
        <f t="shared" ref="D124:M124" si="35">D125+D127+D129</f>
        <v>0</v>
      </c>
      <c r="E124" s="48">
        <f t="shared" si="35"/>
        <v>0</v>
      </c>
      <c r="F124" s="64">
        <f t="shared" si="35"/>
        <v>0</v>
      </c>
      <c r="G124" s="48">
        <f t="shared" si="35"/>
        <v>0</v>
      </c>
      <c r="H124" s="47">
        <f t="shared" si="35"/>
        <v>0</v>
      </c>
      <c r="I124" s="48">
        <f t="shared" si="35"/>
        <v>0</v>
      </c>
      <c r="J124" s="64">
        <f t="shared" si="35"/>
        <v>0</v>
      </c>
      <c r="K124" s="48">
        <f t="shared" si="35"/>
        <v>0</v>
      </c>
      <c r="L124" s="64">
        <f t="shared" si="35"/>
        <v>0</v>
      </c>
      <c r="M124" s="48">
        <f t="shared" si="35"/>
        <v>0</v>
      </c>
      <c r="N124" s="64">
        <f t="shared" si="16"/>
        <v>0</v>
      </c>
      <c r="O124" s="48">
        <f t="shared" si="16"/>
        <v>0</v>
      </c>
    </row>
    <row r="125" spans="1:15" ht="25.75" x14ac:dyDescent="0.4">
      <c r="A125" s="74">
        <f t="shared" si="26"/>
        <v>90</v>
      </c>
      <c r="B125" s="75">
        <v>821000</v>
      </c>
      <c r="C125" s="76" t="s">
        <v>135</v>
      </c>
      <c r="D125" s="64">
        <f t="shared" ref="D125:M125" si="36">D126</f>
        <v>0</v>
      </c>
      <c r="E125" s="48">
        <f t="shared" si="36"/>
        <v>0</v>
      </c>
      <c r="F125" s="64">
        <f t="shared" si="36"/>
        <v>0</v>
      </c>
      <c r="G125" s="48">
        <f t="shared" si="36"/>
        <v>0</v>
      </c>
      <c r="H125" s="47">
        <f t="shared" si="36"/>
        <v>0</v>
      </c>
      <c r="I125" s="48">
        <f t="shared" si="36"/>
        <v>0</v>
      </c>
      <c r="J125" s="64">
        <f t="shared" si="36"/>
        <v>0</v>
      </c>
      <c r="K125" s="48">
        <f t="shared" si="36"/>
        <v>0</v>
      </c>
      <c r="L125" s="64">
        <f t="shared" si="36"/>
        <v>0</v>
      </c>
      <c r="M125" s="48">
        <f t="shared" si="36"/>
        <v>0</v>
      </c>
      <c r="N125" s="64">
        <f t="shared" si="16"/>
        <v>0</v>
      </c>
      <c r="O125" s="48">
        <f t="shared" si="16"/>
        <v>0</v>
      </c>
    </row>
    <row r="126" spans="1:15" x14ac:dyDescent="0.4">
      <c r="A126" s="77">
        <f t="shared" si="26"/>
        <v>91</v>
      </c>
      <c r="B126" s="78">
        <v>821100</v>
      </c>
      <c r="C126" s="79" t="s">
        <v>136</v>
      </c>
      <c r="D126" s="65"/>
      <c r="E126" s="57"/>
      <c r="F126" s="65"/>
      <c r="G126" s="57"/>
      <c r="H126" s="60"/>
      <c r="I126" s="93"/>
      <c r="J126" s="65"/>
      <c r="K126" s="57"/>
      <c r="L126" s="65"/>
      <c r="M126" s="57"/>
      <c r="N126" s="91">
        <f t="shared" si="16"/>
        <v>0</v>
      </c>
      <c r="O126" s="92">
        <f t="shared" si="16"/>
        <v>0</v>
      </c>
    </row>
    <row r="127" spans="1:15" ht="25.75" x14ac:dyDescent="0.4">
      <c r="A127" s="74">
        <f t="shared" si="26"/>
        <v>92</v>
      </c>
      <c r="B127" s="75">
        <v>822000</v>
      </c>
      <c r="C127" s="76" t="s">
        <v>137</v>
      </c>
      <c r="D127" s="64">
        <f t="shared" ref="D127:M127" si="37">D128</f>
        <v>0</v>
      </c>
      <c r="E127" s="48">
        <f t="shared" si="37"/>
        <v>0</v>
      </c>
      <c r="F127" s="64">
        <f t="shared" si="37"/>
        <v>0</v>
      </c>
      <c r="G127" s="48">
        <f t="shared" si="37"/>
        <v>0</v>
      </c>
      <c r="H127" s="47">
        <f t="shared" si="37"/>
        <v>0</v>
      </c>
      <c r="I127" s="48">
        <f t="shared" si="37"/>
        <v>0</v>
      </c>
      <c r="J127" s="64">
        <f t="shared" si="37"/>
        <v>0</v>
      </c>
      <c r="K127" s="48">
        <f t="shared" si="37"/>
        <v>0</v>
      </c>
      <c r="L127" s="64">
        <f t="shared" si="37"/>
        <v>0</v>
      </c>
      <c r="M127" s="48">
        <f t="shared" si="37"/>
        <v>0</v>
      </c>
      <c r="N127" s="64">
        <f t="shared" si="16"/>
        <v>0</v>
      </c>
      <c r="O127" s="48">
        <f t="shared" si="16"/>
        <v>0</v>
      </c>
    </row>
    <row r="128" spans="1:15" ht="25.75" x14ac:dyDescent="0.4">
      <c r="A128" s="77">
        <f t="shared" si="26"/>
        <v>93</v>
      </c>
      <c r="B128" s="78">
        <v>822100</v>
      </c>
      <c r="C128" s="79" t="s">
        <v>138</v>
      </c>
      <c r="D128" s="65"/>
      <c r="E128" s="57"/>
      <c r="F128" s="65"/>
      <c r="G128" s="57"/>
      <c r="H128" s="60"/>
      <c r="I128" s="93"/>
      <c r="J128" s="65"/>
      <c r="K128" s="57"/>
      <c r="L128" s="65"/>
      <c r="M128" s="57"/>
      <c r="N128" s="91">
        <f t="shared" si="16"/>
        <v>0</v>
      </c>
      <c r="O128" s="92">
        <f t="shared" si="16"/>
        <v>0</v>
      </c>
    </row>
    <row r="129" spans="1:15" ht="25.75" x14ac:dyDescent="0.4">
      <c r="A129" s="74">
        <f t="shared" si="26"/>
        <v>94</v>
      </c>
      <c r="B129" s="75">
        <v>823000</v>
      </c>
      <c r="C129" s="76" t="s">
        <v>139</v>
      </c>
      <c r="D129" s="64">
        <f t="shared" ref="D129:M129" si="38">D130</f>
        <v>0</v>
      </c>
      <c r="E129" s="48">
        <f t="shared" si="38"/>
        <v>0</v>
      </c>
      <c r="F129" s="64">
        <f t="shared" si="38"/>
        <v>0</v>
      </c>
      <c r="G129" s="48">
        <f t="shared" si="38"/>
        <v>0</v>
      </c>
      <c r="H129" s="47">
        <f t="shared" si="38"/>
        <v>0</v>
      </c>
      <c r="I129" s="48">
        <f t="shared" si="38"/>
        <v>0</v>
      </c>
      <c r="J129" s="64">
        <f t="shared" si="38"/>
        <v>0</v>
      </c>
      <c r="K129" s="48">
        <f t="shared" si="38"/>
        <v>0</v>
      </c>
      <c r="L129" s="64">
        <f t="shared" si="38"/>
        <v>0</v>
      </c>
      <c r="M129" s="48">
        <f t="shared" si="38"/>
        <v>0</v>
      </c>
      <c r="N129" s="64">
        <f t="shared" si="16"/>
        <v>0</v>
      </c>
      <c r="O129" s="48">
        <f t="shared" si="16"/>
        <v>0</v>
      </c>
    </row>
    <row r="130" spans="1:15" ht="25.75" x14ac:dyDescent="0.4">
      <c r="A130" s="77">
        <f t="shared" si="26"/>
        <v>95</v>
      </c>
      <c r="B130" s="78">
        <v>823100</v>
      </c>
      <c r="C130" s="79" t="s">
        <v>140</v>
      </c>
      <c r="D130" s="65"/>
      <c r="E130" s="57"/>
      <c r="F130" s="65"/>
      <c r="G130" s="57"/>
      <c r="H130" s="60"/>
      <c r="I130" s="93"/>
      <c r="J130" s="65"/>
      <c r="K130" s="57"/>
      <c r="L130" s="65"/>
      <c r="M130" s="57"/>
      <c r="N130" s="91">
        <f t="shared" si="16"/>
        <v>0</v>
      </c>
      <c r="O130" s="92">
        <f t="shared" si="16"/>
        <v>0</v>
      </c>
    </row>
    <row r="131" spans="1:15" ht="25.75" x14ac:dyDescent="0.4">
      <c r="A131" s="74">
        <f t="shared" si="26"/>
        <v>96</v>
      </c>
      <c r="B131" s="75">
        <v>830000</v>
      </c>
      <c r="C131" s="76" t="s">
        <v>141</v>
      </c>
      <c r="D131" s="64">
        <f t="shared" ref="D131:M132" si="39">D132</f>
        <v>0</v>
      </c>
      <c r="E131" s="48">
        <f t="shared" si="39"/>
        <v>0</v>
      </c>
      <c r="F131" s="64">
        <f t="shared" si="39"/>
        <v>0</v>
      </c>
      <c r="G131" s="48">
        <f t="shared" si="39"/>
        <v>0</v>
      </c>
      <c r="H131" s="47">
        <f t="shared" si="39"/>
        <v>0</v>
      </c>
      <c r="I131" s="48">
        <f t="shared" si="39"/>
        <v>0</v>
      </c>
      <c r="J131" s="64">
        <f t="shared" si="39"/>
        <v>0</v>
      </c>
      <c r="K131" s="48">
        <f t="shared" si="39"/>
        <v>0</v>
      </c>
      <c r="L131" s="64">
        <f t="shared" si="39"/>
        <v>0</v>
      </c>
      <c r="M131" s="48">
        <f t="shared" si="39"/>
        <v>0</v>
      </c>
      <c r="N131" s="64">
        <f t="shared" si="16"/>
        <v>0</v>
      </c>
      <c r="O131" s="48">
        <f t="shared" si="16"/>
        <v>0</v>
      </c>
    </row>
    <row r="132" spans="1:15" ht="25.75" x14ac:dyDescent="0.4">
      <c r="A132" s="74">
        <f t="shared" si="26"/>
        <v>97</v>
      </c>
      <c r="B132" s="75">
        <v>831000</v>
      </c>
      <c r="C132" s="76" t="s">
        <v>142</v>
      </c>
      <c r="D132" s="64">
        <f t="shared" si="39"/>
        <v>0</v>
      </c>
      <c r="E132" s="48">
        <f t="shared" si="39"/>
        <v>0</v>
      </c>
      <c r="F132" s="64">
        <f t="shared" si="39"/>
        <v>0</v>
      </c>
      <c r="G132" s="48">
        <f t="shared" si="39"/>
        <v>0</v>
      </c>
      <c r="H132" s="47">
        <f t="shared" si="39"/>
        <v>0</v>
      </c>
      <c r="I132" s="48">
        <f t="shared" si="39"/>
        <v>0</v>
      </c>
      <c r="J132" s="64">
        <f t="shared" si="39"/>
        <v>0</v>
      </c>
      <c r="K132" s="48">
        <f t="shared" si="39"/>
        <v>0</v>
      </c>
      <c r="L132" s="64">
        <f t="shared" si="39"/>
        <v>0</v>
      </c>
      <c r="M132" s="48">
        <f t="shared" si="39"/>
        <v>0</v>
      </c>
      <c r="N132" s="64">
        <f t="shared" si="16"/>
        <v>0</v>
      </c>
      <c r="O132" s="48">
        <f t="shared" si="16"/>
        <v>0</v>
      </c>
    </row>
    <row r="133" spans="1:15" x14ac:dyDescent="0.4">
      <c r="A133" s="77">
        <f t="shared" si="26"/>
        <v>98</v>
      </c>
      <c r="B133" s="78">
        <v>831100</v>
      </c>
      <c r="C133" s="79" t="s">
        <v>143</v>
      </c>
      <c r="D133" s="65"/>
      <c r="E133" s="57"/>
      <c r="F133" s="65"/>
      <c r="G133" s="57"/>
      <c r="H133" s="60"/>
      <c r="I133" s="93"/>
      <c r="J133" s="65"/>
      <c r="K133" s="57"/>
      <c r="L133" s="65"/>
      <c r="M133" s="57"/>
      <c r="N133" s="91">
        <f t="shared" si="16"/>
        <v>0</v>
      </c>
      <c r="O133" s="92">
        <f t="shared" si="16"/>
        <v>0</v>
      </c>
    </row>
    <row r="134" spans="1:15" ht="25.75" x14ac:dyDescent="0.4">
      <c r="A134" s="74">
        <f t="shared" si="26"/>
        <v>99</v>
      </c>
      <c r="B134" s="75">
        <v>840000</v>
      </c>
      <c r="C134" s="76" t="s">
        <v>144</v>
      </c>
      <c r="D134" s="64">
        <f t="shared" ref="D134:M134" si="40">D135+D137+D139</f>
        <v>0</v>
      </c>
      <c r="E134" s="48">
        <f t="shared" si="40"/>
        <v>0</v>
      </c>
      <c r="F134" s="64">
        <f t="shared" si="40"/>
        <v>0</v>
      </c>
      <c r="G134" s="48">
        <f t="shared" si="40"/>
        <v>0</v>
      </c>
      <c r="H134" s="47">
        <f t="shared" si="40"/>
        <v>0</v>
      </c>
      <c r="I134" s="48">
        <f t="shared" si="40"/>
        <v>0</v>
      </c>
      <c r="J134" s="64">
        <f t="shared" si="40"/>
        <v>0</v>
      </c>
      <c r="K134" s="48">
        <f t="shared" si="40"/>
        <v>0</v>
      </c>
      <c r="L134" s="64">
        <f t="shared" si="40"/>
        <v>0</v>
      </c>
      <c r="M134" s="48">
        <f t="shared" si="40"/>
        <v>0</v>
      </c>
      <c r="N134" s="64">
        <f t="shared" si="16"/>
        <v>0</v>
      </c>
      <c r="O134" s="48">
        <f t="shared" si="16"/>
        <v>0</v>
      </c>
    </row>
    <row r="135" spans="1:15" ht="25.75" x14ac:dyDescent="0.4">
      <c r="A135" s="74">
        <f t="shared" si="26"/>
        <v>100</v>
      </c>
      <c r="B135" s="75">
        <v>841000</v>
      </c>
      <c r="C135" s="76" t="s">
        <v>145</v>
      </c>
      <c r="D135" s="64">
        <f t="shared" ref="D135:M135" si="41">D136</f>
        <v>0</v>
      </c>
      <c r="E135" s="48">
        <f t="shared" si="41"/>
        <v>0</v>
      </c>
      <c r="F135" s="64">
        <f t="shared" si="41"/>
        <v>0</v>
      </c>
      <c r="G135" s="48">
        <f t="shared" si="41"/>
        <v>0</v>
      </c>
      <c r="H135" s="47">
        <f t="shared" si="41"/>
        <v>0</v>
      </c>
      <c r="I135" s="48">
        <f t="shared" si="41"/>
        <v>0</v>
      </c>
      <c r="J135" s="64">
        <f t="shared" si="41"/>
        <v>0</v>
      </c>
      <c r="K135" s="48">
        <f t="shared" si="41"/>
        <v>0</v>
      </c>
      <c r="L135" s="64">
        <f t="shared" si="41"/>
        <v>0</v>
      </c>
      <c r="M135" s="48">
        <f t="shared" si="41"/>
        <v>0</v>
      </c>
      <c r="N135" s="64">
        <f t="shared" si="16"/>
        <v>0</v>
      </c>
      <c r="O135" s="48">
        <f t="shared" si="16"/>
        <v>0</v>
      </c>
    </row>
    <row r="136" spans="1:15" x14ac:dyDescent="0.4">
      <c r="A136" s="77">
        <f t="shared" si="26"/>
        <v>101</v>
      </c>
      <c r="B136" s="78">
        <v>841100</v>
      </c>
      <c r="C136" s="79" t="s">
        <v>146</v>
      </c>
      <c r="D136" s="65"/>
      <c r="E136" s="57"/>
      <c r="F136" s="65"/>
      <c r="G136" s="57"/>
      <c r="H136" s="60"/>
      <c r="I136" s="93"/>
      <c r="J136" s="65"/>
      <c r="K136" s="57"/>
      <c r="L136" s="65"/>
      <c r="M136" s="57"/>
      <c r="N136" s="91">
        <f t="shared" si="16"/>
        <v>0</v>
      </c>
      <c r="O136" s="92">
        <f t="shared" si="16"/>
        <v>0</v>
      </c>
    </row>
    <row r="137" spans="1:15" ht="25.75" x14ac:dyDescent="0.4">
      <c r="A137" s="74">
        <f t="shared" si="26"/>
        <v>102</v>
      </c>
      <c r="B137" s="75">
        <v>842000</v>
      </c>
      <c r="C137" s="76" t="s">
        <v>147</v>
      </c>
      <c r="D137" s="64">
        <f t="shared" ref="D137:M137" si="42">D138</f>
        <v>0</v>
      </c>
      <c r="E137" s="48">
        <f t="shared" si="42"/>
        <v>0</v>
      </c>
      <c r="F137" s="64">
        <f t="shared" si="42"/>
        <v>0</v>
      </c>
      <c r="G137" s="48">
        <f t="shared" si="42"/>
        <v>0</v>
      </c>
      <c r="H137" s="47">
        <f t="shared" si="42"/>
        <v>0</v>
      </c>
      <c r="I137" s="48">
        <f t="shared" si="42"/>
        <v>0</v>
      </c>
      <c r="J137" s="64">
        <f t="shared" si="42"/>
        <v>0</v>
      </c>
      <c r="K137" s="48">
        <f t="shared" si="42"/>
        <v>0</v>
      </c>
      <c r="L137" s="64">
        <f t="shared" si="42"/>
        <v>0</v>
      </c>
      <c r="M137" s="48">
        <f t="shared" si="42"/>
        <v>0</v>
      </c>
      <c r="N137" s="64">
        <f t="shared" si="16"/>
        <v>0</v>
      </c>
      <c r="O137" s="48">
        <f t="shared" si="16"/>
        <v>0</v>
      </c>
    </row>
    <row r="138" spans="1:15" x14ac:dyDescent="0.4">
      <c r="A138" s="77">
        <f t="shared" si="26"/>
        <v>103</v>
      </c>
      <c r="B138" s="78">
        <v>842100</v>
      </c>
      <c r="C138" s="79" t="s">
        <v>148</v>
      </c>
      <c r="D138" s="65"/>
      <c r="E138" s="57"/>
      <c r="F138" s="65"/>
      <c r="G138" s="57"/>
      <c r="H138" s="60"/>
      <c r="I138" s="93"/>
      <c r="J138" s="65"/>
      <c r="K138" s="57"/>
      <c r="L138" s="65"/>
      <c r="M138" s="57"/>
      <c r="N138" s="91">
        <f t="shared" si="16"/>
        <v>0</v>
      </c>
      <c r="O138" s="92">
        <f t="shared" si="16"/>
        <v>0</v>
      </c>
    </row>
    <row r="139" spans="1:15" ht="25.75" x14ac:dyDescent="0.4">
      <c r="A139" s="74">
        <f t="shared" si="26"/>
        <v>104</v>
      </c>
      <c r="B139" s="75">
        <v>843000</v>
      </c>
      <c r="C139" s="76" t="s">
        <v>149</v>
      </c>
      <c r="D139" s="64">
        <f t="shared" ref="D139:M139" si="43">D140</f>
        <v>0</v>
      </c>
      <c r="E139" s="48">
        <f t="shared" si="43"/>
        <v>0</v>
      </c>
      <c r="F139" s="64">
        <f t="shared" si="43"/>
        <v>0</v>
      </c>
      <c r="G139" s="48">
        <f t="shared" si="43"/>
        <v>0</v>
      </c>
      <c r="H139" s="47">
        <f t="shared" si="43"/>
        <v>0</v>
      </c>
      <c r="I139" s="48">
        <f t="shared" si="43"/>
        <v>0</v>
      </c>
      <c r="J139" s="64">
        <f t="shared" si="43"/>
        <v>0</v>
      </c>
      <c r="K139" s="48">
        <f t="shared" si="43"/>
        <v>0</v>
      </c>
      <c r="L139" s="64">
        <f t="shared" si="43"/>
        <v>0</v>
      </c>
      <c r="M139" s="48">
        <f t="shared" si="43"/>
        <v>0</v>
      </c>
      <c r="N139" s="64">
        <f t="shared" si="16"/>
        <v>0</v>
      </c>
      <c r="O139" s="48">
        <f t="shared" si="16"/>
        <v>0</v>
      </c>
    </row>
    <row r="140" spans="1:15" x14ac:dyDescent="0.4">
      <c r="A140" s="77">
        <f t="shared" si="26"/>
        <v>105</v>
      </c>
      <c r="B140" s="78">
        <v>843100</v>
      </c>
      <c r="C140" s="79" t="s">
        <v>150</v>
      </c>
      <c r="D140" s="65"/>
      <c r="E140" s="57"/>
      <c r="F140" s="65"/>
      <c r="G140" s="57"/>
      <c r="H140" s="60"/>
      <c r="I140" s="93"/>
      <c r="J140" s="65"/>
      <c r="K140" s="57"/>
      <c r="L140" s="65"/>
      <c r="M140" s="57"/>
      <c r="N140" s="91">
        <f t="shared" ref="N140:O200" si="44">SUM(H140,J140,L140)</f>
        <v>0</v>
      </c>
      <c r="O140" s="92">
        <f t="shared" si="44"/>
        <v>0</v>
      </c>
    </row>
    <row r="141" spans="1:15" ht="38.6" x14ac:dyDescent="0.4">
      <c r="A141" s="98">
        <f t="shared" si="26"/>
        <v>106</v>
      </c>
      <c r="B141" s="99">
        <v>900000</v>
      </c>
      <c r="C141" s="100" t="s">
        <v>151</v>
      </c>
      <c r="D141" s="101">
        <f>D142+D161</f>
        <v>0</v>
      </c>
      <c r="E141" s="102">
        <f t="shared" ref="E141:M141" si="45">E142+E161</f>
        <v>0</v>
      </c>
      <c r="F141" s="101">
        <f t="shared" si="45"/>
        <v>0</v>
      </c>
      <c r="G141" s="102">
        <f t="shared" si="45"/>
        <v>0</v>
      </c>
      <c r="H141" s="40">
        <f t="shared" si="45"/>
        <v>0</v>
      </c>
      <c r="I141" s="102">
        <f t="shared" si="45"/>
        <v>0</v>
      </c>
      <c r="J141" s="101">
        <f t="shared" si="45"/>
        <v>0</v>
      </c>
      <c r="K141" s="102">
        <f t="shared" si="45"/>
        <v>0</v>
      </c>
      <c r="L141" s="101">
        <f t="shared" si="45"/>
        <v>0</v>
      </c>
      <c r="M141" s="102">
        <f t="shared" si="45"/>
        <v>0</v>
      </c>
      <c r="N141" s="101">
        <f t="shared" si="44"/>
        <v>0</v>
      </c>
      <c r="O141" s="102">
        <f t="shared" si="44"/>
        <v>0</v>
      </c>
    </row>
    <row r="142" spans="1:15" ht="25.75" x14ac:dyDescent="0.4">
      <c r="A142" s="74">
        <f t="shared" si="26"/>
        <v>107</v>
      </c>
      <c r="B142" s="75">
        <v>910000</v>
      </c>
      <c r="C142" s="76" t="s">
        <v>152</v>
      </c>
      <c r="D142" s="64">
        <f>D143+D153</f>
        <v>0</v>
      </c>
      <c r="E142" s="48">
        <f t="shared" ref="E142:M142" si="46">E143+E153</f>
        <v>0</v>
      </c>
      <c r="F142" s="64">
        <f t="shared" si="46"/>
        <v>0</v>
      </c>
      <c r="G142" s="48">
        <f t="shared" si="46"/>
        <v>0</v>
      </c>
      <c r="H142" s="47">
        <f t="shared" si="46"/>
        <v>0</v>
      </c>
      <c r="I142" s="48">
        <f t="shared" si="46"/>
        <v>0</v>
      </c>
      <c r="J142" s="64">
        <f t="shared" si="46"/>
        <v>0</v>
      </c>
      <c r="K142" s="48">
        <f t="shared" si="46"/>
        <v>0</v>
      </c>
      <c r="L142" s="64">
        <f t="shared" si="46"/>
        <v>0</v>
      </c>
      <c r="M142" s="48">
        <f t="shared" si="46"/>
        <v>0</v>
      </c>
      <c r="N142" s="64">
        <f t="shared" si="44"/>
        <v>0</v>
      </c>
      <c r="O142" s="48">
        <f t="shared" si="44"/>
        <v>0</v>
      </c>
    </row>
    <row r="143" spans="1:15" ht="25.75" x14ac:dyDescent="0.4">
      <c r="A143" s="74">
        <f t="shared" si="26"/>
        <v>108</v>
      </c>
      <c r="B143" s="75">
        <v>911000</v>
      </c>
      <c r="C143" s="76" t="s">
        <v>153</v>
      </c>
      <c r="D143" s="64">
        <f t="shared" ref="D143:M143" si="47">SUM(D144:D152)</f>
        <v>0</v>
      </c>
      <c r="E143" s="48">
        <f t="shared" si="47"/>
        <v>0</v>
      </c>
      <c r="F143" s="64">
        <f t="shared" si="47"/>
        <v>0</v>
      </c>
      <c r="G143" s="48">
        <f t="shared" si="47"/>
        <v>0</v>
      </c>
      <c r="H143" s="47">
        <f t="shared" si="47"/>
        <v>0</v>
      </c>
      <c r="I143" s="48">
        <f t="shared" si="47"/>
        <v>0</v>
      </c>
      <c r="J143" s="64">
        <f t="shared" si="47"/>
        <v>0</v>
      </c>
      <c r="K143" s="48">
        <f t="shared" si="47"/>
        <v>0</v>
      </c>
      <c r="L143" s="64">
        <f t="shared" si="47"/>
        <v>0</v>
      </c>
      <c r="M143" s="48">
        <f t="shared" si="47"/>
        <v>0</v>
      </c>
      <c r="N143" s="64">
        <f t="shared" si="44"/>
        <v>0</v>
      </c>
      <c r="O143" s="48">
        <f t="shared" si="44"/>
        <v>0</v>
      </c>
    </row>
    <row r="144" spans="1:15" ht="25.75" x14ac:dyDescent="0.4">
      <c r="A144" s="77">
        <f t="shared" si="26"/>
        <v>109</v>
      </c>
      <c r="B144" s="78">
        <v>911100</v>
      </c>
      <c r="C144" s="79" t="s">
        <v>154</v>
      </c>
      <c r="D144" s="65"/>
      <c r="E144" s="57"/>
      <c r="F144" s="65"/>
      <c r="G144" s="57"/>
      <c r="H144" s="60"/>
      <c r="I144" s="93"/>
      <c r="J144" s="65"/>
      <c r="K144" s="57"/>
      <c r="L144" s="65"/>
      <c r="M144" s="57"/>
      <c r="N144" s="91">
        <f t="shared" si="44"/>
        <v>0</v>
      </c>
      <c r="O144" s="92">
        <f t="shared" si="44"/>
        <v>0</v>
      </c>
    </row>
    <row r="145" spans="1:15" ht="25.75" x14ac:dyDescent="0.4">
      <c r="A145" s="77">
        <f t="shared" si="26"/>
        <v>110</v>
      </c>
      <c r="B145" s="78">
        <v>911200</v>
      </c>
      <c r="C145" s="79" t="s">
        <v>155</v>
      </c>
      <c r="D145" s="65"/>
      <c r="E145" s="57"/>
      <c r="F145" s="65"/>
      <c r="G145" s="57"/>
      <c r="H145" s="60"/>
      <c r="I145" s="93"/>
      <c r="J145" s="65"/>
      <c r="K145" s="57"/>
      <c r="L145" s="65"/>
      <c r="M145" s="57"/>
      <c r="N145" s="91">
        <f t="shared" si="44"/>
        <v>0</v>
      </c>
      <c r="O145" s="92">
        <f t="shared" si="44"/>
        <v>0</v>
      </c>
    </row>
    <row r="146" spans="1:15" ht="25.75" x14ac:dyDescent="0.4">
      <c r="A146" s="77">
        <f t="shared" si="26"/>
        <v>111</v>
      </c>
      <c r="B146" s="78">
        <v>911300</v>
      </c>
      <c r="C146" s="79" t="s">
        <v>156</v>
      </c>
      <c r="D146" s="65"/>
      <c r="E146" s="57"/>
      <c r="F146" s="65"/>
      <c r="G146" s="57"/>
      <c r="H146" s="60"/>
      <c r="I146" s="93"/>
      <c r="J146" s="65"/>
      <c r="K146" s="57"/>
      <c r="L146" s="65"/>
      <c r="M146" s="57"/>
      <c r="N146" s="91">
        <f t="shared" si="44"/>
        <v>0</v>
      </c>
      <c r="O146" s="92">
        <f t="shared" si="44"/>
        <v>0</v>
      </c>
    </row>
    <row r="147" spans="1:15" ht="25.75" x14ac:dyDescent="0.4">
      <c r="A147" s="77">
        <f t="shared" si="26"/>
        <v>112</v>
      </c>
      <c r="B147" s="78">
        <v>911400</v>
      </c>
      <c r="C147" s="79" t="s">
        <v>157</v>
      </c>
      <c r="D147" s="65"/>
      <c r="E147" s="57"/>
      <c r="F147" s="65"/>
      <c r="G147" s="57"/>
      <c r="H147" s="60"/>
      <c r="I147" s="93"/>
      <c r="J147" s="65"/>
      <c r="K147" s="57"/>
      <c r="L147" s="65"/>
      <c r="M147" s="57"/>
      <c r="N147" s="91">
        <f t="shared" si="44"/>
        <v>0</v>
      </c>
      <c r="O147" s="92">
        <f t="shared" si="44"/>
        <v>0</v>
      </c>
    </row>
    <row r="148" spans="1:15" ht="25.75" x14ac:dyDescent="0.4">
      <c r="A148" s="77">
        <f t="shared" si="26"/>
        <v>113</v>
      </c>
      <c r="B148" s="78">
        <v>911500</v>
      </c>
      <c r="C148" s="79" t="s">
        <v>158</v>
      </c>
      <c r="D148" s="65"/>
      <c r="E148" s="57"/>
      <c r="F148" s="65"/>
      <c r="G148" s="57"/>
      <c r="H148" s="60"/>
      <c r="I148" s="93"/>
      <c r="J148" s="65"/>
      <c r="K148" s="57"/>
      <c r="L148" s="65"/>
      <c r="M148" s="57"/>
      <c r="N148" s="91">
        <f t="shared" si="44"/>
        <v>0</v>
      </c>
      <c r="O148" s="92">
        <f t="shared" si="44"/>
        <v>0</v>
      </c>
    </row>
    <row r="149" spans="1:15" ht="25.75" x14ac:dyDescent="0.4">
      <c r="A149" s="77">
        <f t="shared" si="26"/>
        <v>114</v>
      </c>
      <c r="B149" s="78">
        <v>911600</v>
      </c>
      <c r="C149" s="79" t="s">
        <v>159</v>
      </c>
      <c r="D149" s="65"/>
      <c r="E149" s="57"/>
      <c r="F149" s="65"/>
      <c r="G149" s="57"/>
      <c r="H149" s="60"/>
      <c r="I149" s="93"/>
      <c r="J149" s="65"/>
      <c r="K149" s="57"/>
      <c r="L149" s="65"/>
      <c r="M149" s="57"/>
      <c r="N149" s="91">
        <f t="shared" si="44"/>
        <v>0</v>
      </c>
      <c r="O149" s="92">
        <f t="shared" si="44"/>
        <v>0</v>
      </c>
    </row>
    <row r="150" spans="1:15" ht="25.75" x14ac:dyDescent="0.4">
      <c r="A150" s="77">
        <f t="shared" si="26"/>
        <v>115</v>
      </c>
      <c r="B150" s="78">
        <v>911700</v>
      </c>
      <c r="C150" s="79" t="s">
        <v>160</v>
      </c>
      <c r="D150" s="65"/>
      <c r="E150" s="57"/>
      <c r="F150" s="65"/>
      <c r="G150" s="57"/>
      <c r="H150" s="60"/>
      <c r="I150" s="93"/>
      <c r="J150" s="65"/>
      <c r="K150" s="57"/>
      <c r="L150" s="65"/>
      <c r="M150" s="57"/>
      <c r="N150" s="91">
        <f t="shared" si="44"/>
        <v>0</v>
      </c>
      <c r="O150" s="92">
        <f t="shared" si="44"/>
        <v>0</v>
      </c>
    </row>
    <row r="151" spans="1:15" x14ac:dyDescent="0.4">
      <c r="A151" s="77">
        <f t="shared" si="26"/>
        <v>116</v>
      </c>
      <c r="B151" s="78">
        <v>911800</v>
      </c>
      <c r="C151" s="79" t="s">
        <v>161</v>
      </c>
      <c r="D151" s="65"/>
      <c r="E151" s="57"/>
      <c r="F151" s="65"/>
      <c r="G151" s="57"/>
      <c r="H151" s="60"/>
      <c r="I151" s="93"/>
      <c r="J151" s="65"/>
      <c r="K151" s="57"/>
      <c r="L151" s="65"/>
      <c r="M151" s="57"/>
      <c r="N151" s="91">
        <f t="shared" si="44"/>
        <v>0</v>
      </c>
      <c r="O151" s="92">
        <f t="shared" si="44"/>
        <v>0</v>
      </c>
    </row>
    <row r="152" spans="1:15" x14ac:dyDescent="0.4">
      <c r="A152" s="77">
        <f t="shared" si="26"/>
        <v>117</v>
      </c>
      <c r="B152" s="78">
        <v>911900</v>
      </c>
      <c r="C152" s="79" t="s">
        <v>162</v>
      </c>
      <c r="D152" s="65"/>
      <c r="E152" s="57"/>
      <c r="F152" s="65"/>
      <c r="G152" s="57"/>
      <c r="H152" s="60"/>
      <c r="I152" s="93"/>
      <c r="J152" s="65"/>
      <c r="K152" s="57"/>
      <c r="L152" s="65"/>
      <c r="M152" s="57"/>
      <c r="N152" s="91">
        <f t="shared" si="44"/>
        <v>0</v>
      </c>
      <c r="O152" s="92">
        <f t="shared" si="44"/>
        <v>0</v>
      </c>
    </row>
    <row r="153" spans="1:15" ht="25.75" x14ac:dyDescent="0.4">
      <c r="A153" s="74">
        <f t="shared" si="26"/>
        <v>118</v>
      </c>
      <c r="B153" s="75">
        <v>912000</v>
      </c>
      <c r="C153" s="76" t="s">
        <v>163</v>
      </c>
      <c r="D153" s="64">
        <f t="shared" ref="D153:M153" si="48">SUM(D154:D160)</f>
        <v>0</v>
      </c>
      <c r="E153" s="48">
        <f t="shared" si="48"/>
        <v>0</v>
      </c>
      <c r="F153" s="64">
        <f t="shared" si="48"/>
        <v>0</v>
      </c>
      <c r="G153" s="48">
        <f t="shared" si="48"/>
        <v>0</v>
      </c>
      <c r="H153" s="47">
        <f t="shared" si="48"/>
        <v>0</v>
      </c>
      <c r="I153" s="48">
        <f t="shared" si="48"/>
        <v>0</v>
      </c>
      <c r="J153" s="64">
        <f t="shared" si="48"/>
        <v>0</v>
      </c>
      <c r="K153" s="48">
        <f t="shared" si="48"/>
        <v>0</v>
      </c>
      <c r="L153" s="64">
        <f t="shared" si="48"/>
        <v>0</v>
      </c>
      <c r="M153" s="48">
        <f t="shared" si="48"/>
        <v>0</v>
      </c>
      <c r="N153" s="64">
        <f t="shared" si="44"/>
        <v>0</v>
      </c>
      <c r="O153" s="48">
        <f t="shared" si="44"/>
        <v>0</v>
      </c>
    </row>
    <row r="154" spans="1:15" ht="38.6" x14ac:dyDescent="0.4">
      <c r="A154" s="77">
        <f t="shared" si="26"/>
        <v>119</v>
      </c>
      <c r="B154" s="78">
        <v>912100</v>
      </c>
      <c r="C154" s="79" t="s">
        <v>164</v>
      </c>
      <c r="D154" s="65"/>
      <c r="E154" s="57"/>
      <c r="F154" s="65"/>
      <c r="G154" s="57"/>
      <c r="H154" s="60"/>
      <c r="I154" s="93"/>
      <c r="J154" s="65"/>
      <c r="K154" s="57"/>
      <c r="L154" s="65"/>
      <c r="M154" s="57"/>
      <c r="N154" s="91">
        <f t="shared" si="44"/>
        <v>0</v>
      </c>
      <c r="O154" s="92">
        <f t="shared" si="44"/>
        <v>0</v>
      </c>
    </row>
    <row r="155" spans="1:15" ht="25.75" x14ac:dyDescent="0.4">
      <c r="A155" s="77">
        <f t="shared" si="26"/>
        <v>120</v>
      </c>
      <c r="B155" s="78">
        <v>912200</v>
      </c>
      <c r="C155" s="79" t="s">
        <v>165</v>
      </c>
      <c r="D155" s="65"/>
      <c r="E155" s="57"/>
      <c r="F155" s="65"/>
      <c r="G155" s="57"/>
      <c r="H155" s="60"/>
      <c r="I155" s="93"/>
      <c r="J155" s="65"/>
      <c r="K155" s="57"/>
      <c r="L155" s="65"/>
      <c r="M155" s="57"/>
      <c r="N155" s="91">
        <f t="shared" si="44"/>
        <v>0</v>
      </c>
      <c r="O155" s="92">
        <f t="shared" si="44"/>
        <v>0</v>
      </c>
    </row>
    <row r="156" spans="1:15" ht="25.75" x14ac:dyDescent="0.4">
      <c r="A156" s="77">
        <f t="shared" si="26"/>
        <v>121</v>
      </c>
      <c r="B156" s="78">
        <v>912300</v>
      </c>
      <c r="C156" s="79" t="s">
        <v>166</v>
      </c>
      <c r="D156" s="65"/>
      <c r="E156" s="57"/>
      <c r="F156" s="65"/>
      <c r="G156" s="57"/>
      <c r="H156" s="60"/>
      <c r="I156" s="93"/>
      <c r="J156" s="65"/>
      <c r="K156" s="57"/>
      <c r="L156" s="65"/>
      <c r="M156" s="57"/>
      <c r="N156" s="91">
        <f t="shared" si="44"/>
        <v>0</v>
      </c>
      <c r="O156" s="92">
        <f t="shared" si="44"/>
        <v>0</v>
      </c>
    </row>
    <row r="157" spans="1:15" ht="25.75" x14ac:dyDescent="0.4">
      <c r="A157" s="77">
        <f t="shared" si="26"/>
        <v>122</v>
      </c>
      <c r="B157" s="78">
        <v>912400</v>
      </c>
      <c r="C157" s="79" t="s">
        <v>167</v>
      </c>
      <c r="D157" s="65"/>
      <c r="E157" s="57"/>
      <c r="F157" s="65"/>
      <c r="G157" s="57"/>
      <c r="H157" s="60"/>
      <c r="I157" s="93"/>
      <c r="J157" s="65"/>
      <c r="K157" s="57"/>
      <c r="L157" s="65"/>
      <c r="M157" s="57"/>
      <c r="N157" s="91">
        <f t="shared" si="44"/>
        <v>0</v>
      </c>
      <c r="O157" s="92">
        <f t="shared" si="44"/>
        <v>0</v>
      </c>
    </row>
    <row r="158" spans="1:15" ht="25.75" x14ac:dyDescent="0.4">
      <c r="A158" s="77">
        <f t="shared" si="26"/>
        <v>123</v>
      </c>
      <c r="B158" s="78">
        <v>912500</v>
      </c>
      <c r="C158" s="79" t="s">
        <v>168</v>
      </c>
      <c r="D158" s="65"/>
      <c r="E158" s="57"/>
      <c r="F158" s="65"/>
      <c r="G158" s="57"/>
      <c r="H158" s="60"/>
      <c r="I158" s="93"/>
      <c r="J158" s="65"/>
      <c r="K158" s="57"/>
      <c r="L158" s="65"/>
      <c r="M158" s="57"/>
      <c r="N158" s="91">
        <f t="shared" si="44"/>
        <v>0</v>
      </c>
      <c r="O158" s="92">
        <f t="shared" si="44"/>
        <v>0</v>
      </c>
    </row>
    <row r="159" spans="1:15" ht="25.75" x14ac:dyDescent="0.4">
      <c r="A159" s="77">
        <f t="shared" si="26"/>
        <v>124</v>
      </c>
      <c r="B159" s="78">
        <v>912600</v>
      </c>
      <c r="C159" s="79" t="s">
        <v>169</v>
      </c>
      <c r="D159" s="65"/>
      <c r="E159" s="57"/>
      <c r="F159" s="65"/>
      <c r="G159" s="57"/>
      <c r="H159" s="60"/>
      <c r="I159" s="93"/>
      <c r="J159" s="65"/>
      <c r="K159" s="57"/>
      <c r="L159" s="65"/>
      <c r="M159" s="57"/>
      <c r="N159" s="91">
        <f t="shared" si="44"/>
        <v>0</v>
      </c>
      <c r="O159" s="92">
        <f t="shared" si="44"/>
        <v>0</v>
      </c>
    </row>
    <row r="160" spans="1:15" x14ac:dyDescent="0.4">
      <c r="A160" s="77">
        <f t="shared" si="26"/>
        <v>125</v>
      </c>
      <c r="B160" s="78">
        <v>912900</v>
      </c>
      <c r="C160" s="79" t="s">
        <v>170</v>
      </c>
      <c r="D160" s="65"/>
      <c r="E160" s="57"/>
      <c r="F160" s="65"/>
      <c r="G160" s="57"/>
      <c r="H160" s="60"/>
      <c r="I160" s="93"/>
      <c r="J160" s="65"/>
      <c r="K160" s="57"/>
      <c r="L160" s="65"/>
      <c r="M160" s="57"/>
      <c r="N160" s="91">
        <f t="shared" si="44"/>
        <v>0</v>
      </c>
      <c r="O160" s="92">
        <f t="shared" si="44"/>
        <v>0</v>
      </c>
    </row>
    <row r="161" spans="1:15" ht="25.75" x14ac:dyDescent="0.4">
      <c r="A161" s="74">
        <f t="shared" si="26"/>
        <v>126</v>
      </c>
      <c r="B161" s="75">
        <v>920000</v>
      </c>
      <c r="C161" s="76" t="s">
        <v>171</v>
      </c>
      <c r="D161" s="64">
        <f t="shared" ref="D161:M161" si="49">D162+D172</f>
        <v>0</v>
      </c>
      <c r="E161" s="48">
        <f t="shared" si="49"/>
        <v>0</v>
      </c>
      <c r="F161" s="64">
        <f t="shared" si="49"/>
        <v>0</v>
      </c>
      <c r="G161" s="48">
        <f t="shared" si="49"/>
        <v>0</v>
      </c>
      <c r="H161" s="47">
        <f t="shared" si="49"/>
        <v>0</v>
      </c>
      <c r="I161" s="48">
        <f t="shared" si="49"/>
        <v>0</v>
      </c>
      <c r="J161" s="64">
        <f t="shared" si="49"/>
        <v>0</v>
      </c>
      <c r="K161" s="48">
        <f t="shared" si="49"/>
        <v>0</v>
      </c>
      <c r="L161" s="64">
        <f t="shared" si="49"/>
        <v>0</v>
      </c>
      <c r="M161" s="48">
        <f t="shared" si="49"/>
        <v>0</v>
      </c>
      <c r="N161" s="64">
        <f t="shared" si="44"/>
        <v>0</v>
      </c>
      <c r="O161" s="48">
        <f t="shared" si="44"/>
        <v>0</v>
      </c>
    </row>
    <row r="162" spans="1:15" ht="38.6" x14ac:dyDescent="0.4">
      <c r="A162" s="74">
        <f t="shared" si="26"/>
        <v>127</v>
      </c>
      <c r="B162" s="75">
        <v>921000</v>
      </c>
      <c r="C162" s="76" t="s">
        <v>172</v>
      </c>
      <c r="D162" s="64">
        <f t="shared" ref="D162:M162" si="50">SUM(D163:D171)</f>
        <v>0</v>
      </c>
      <c r="E162" s="48">
        <f t="shared" si="50"/>
        <v>0</v>
      </c>
      <c r="F162" s="64">
        <f t="shared" si="50"/>
        <v>0</v>
      </c>
      <c r="G162" s="48">
        <f t="shared" si="50"/>
        <v>0</v>
      </c>
      <c r="H162" s="47">
        <f t="shared" si="50"/>
        <v>0</v>
      </c>
      <c r="I162" s="48">
        <f t="shared" si="50"/>
        <v>0</v>
      </c>
      <c r="J162" s="64">
        <f t="shared" si="50"/>
        <v>0</v>
      </c>
      <c r="K162" s="48">
        <f t="shared" si="50"/>
        <v>0</v>
      </c>
      <c r="L162" s="64">
        <f t="shared" si="50"/>
        <v>0</v>
      </c>
      <c r="M162" s="48">
        <f t="shared" si="50"/>
        <v>0</v>
      </c>
      <c r="N162" s="64">
        <f t="shared" si="44"/>
        <v>0</v>
      </c>
      <c r="O162" s="48">
        <f t="shared" si="44"/>
        <v>0</v>
      </c>
    </row>
    <row r="163" spans="1:15" ht="25.75" x14ac:dyDescent="0.4">
      <c r="A163" s="77">
        <f t="shared" si="26"/>
        <v>128</v>
      </c>
      <c r="B163" s="78">
        <v>921100</v>
      </c>
      <c r="C163" s="79" t="s">
        <v>173</v>
      </c>
      <c r="D163" s="65"/>
      <c r="E163" s="57"/>
      <c r="F163" s="65"/>
      <c r="G163" s="57"/>
      <c r="H163" s="60"/>
      <c r="I163" s="93"/>
      <c r="J163" s="65"/>
      <c r="K163" s="57"/>
      <c r="L163" s="65"/>
      <c r="M163" s="57"/>
      <c r="N163" s="91">
        <f t="shared" si="44"/>
        <v>0</v>
      </c>
      <c r="O163" s="92">
        <f t="shared" si="44"/>
        <v>0</v>
      </c>
    </row>
    <row r="164" spans="1:15" ht="25.75" x14ac:dyDescent="0.4">
      <c r="A164" s="77">
        <f t="shared" si="26"/>
        <v>129</v>
      </c>
      <c r="B164" s="78">
        <v>921200</v>
      </c>
      <c r="C164" s="79" t="s">
        <v>174</v>
      </c>
      <c r="D164" s="65"/>
      <c r="E164" s="57"/>
      <c r="F164" s="65"/>
      <c r="G164" s="57"/>
      <c r="H164" s="60"/>
      <c r="I164" s="93"/>
      <c r="J164" s="65"/>
      <c r="K164" s="57"/>
      <c r="L164" s="65"/>
      <c r="M164" s="57"/>
      <c r="N164" s="91">
        <f t="shared" si="44"/>
        <v>0</v>
      </c>
      <c r="O164" s="92">
        <f t="shared" si="44"/>
        <v>0</v>
      </c>
    </row>
    <row r="165" spans="1:15" ht="38.6" x14ac:dyDescent="0.4">
      <c r="A165" s="77">
        <f t="shared" si="26"/>
        <v>130</v>
      </c>
      <c r="B165" s="78">
        <v>921300</v>
      </c>
      <c r="C165" s="79" t="s">
        <v>175</v>
      </c>
      <c r="D165" s="65"/>
      <c r="E165" s="57"/>
      <c r="F165" s="65"/>
      <c r="G165" s="57"/>
      <c r="H165" s="60"/>
      <c r="I165" s="93"/>
      <c r="J165" s="65"/>
      <c r="K165" s="57"/>
      <c r="L165" s="65"/>
      <c r="M165" s="57"/>
      <c r="N165" s="91">
        <f t="shared" si="44"/>
        <v>0</v>
      </c>
      <c r="O165" s="92">
        <f t="shared" si="44"/>
        <v>0</v>
      </c>
    </row>
    <row r="166" spans="1:15" ht="25.75" x14ac:dyDescent="0.4">
      <c r="A166" s="77">
        <f t="shared" si="26"/>
        <v>131</v>
      </c>
      <c r="B166" s="78">
        <v>921400</v>
      </c>
      <c r="C166" s="79" t="s">
        <v>176</v>
      </c>
      <c r="D166" s="65"/>
      <c r="E166" s="57"/>
      <c r="F166" s="65"/>
      <c r="G166" s="57"/>
      <c r="H166" s="60"/>
      <c r="I166" s="93"/>
      <c r="J166" s="65"/>
      <c r="K166" s="57"/>
      <c r="L166" s="65"/>
      <c r="M166" s="57"/>
      <c r="N166" s="91">
        <f t="shared" si="44"/>
        <v>0</v>
      </c>
      <c r="O166" s="92">
        <f t="shared" si="44"/>
        <v>0</v>
      </c>
    </row>
    <row r="167" spans="1:15" ht="38.6" x14ac:dyDescent="0.4">
      <c r="A167" s="77">
        <f t="shared" si="26"/>
        <v>132</v>
      </c>
      <c r="B167" s="78">
        <v>921500</v>
      </c>
      <c r="C167" s="79" t="s">
        <v>177</v>
      </c>
      <c r="D167" s="65"/>
      <c r="E167" s="57"/>
      <c r="F167" s="65"/>
      <c r="G167" s="57"/>
      <c r="H167" s="60"/>
      <c r="I167" s="93"/>
      <c r="J167" s="65"/>
      <c r="K167" s="57"/>
      <c r="L167" s="65"/>
      <c r="M167" s="57"/>
      <c r="N167" s="91">
        <f t="shared" si="44"/>
        <v>0</v>
      </c>
      <c r="O167" s="92">
        <f t="shared" si="44"/>
        <v>0</v>
      </c>
    </row>
    <row r="168" spans="1:15" ht="38.6" x14ac:dyDescent="0.4">
      <c r="A168" s="77">
        <f t="shared" si="26"/>
        <v>133</v>
      </c>
      <c r="B168" s="78">
        <v>921600</v>
      </c>
      <c r="C168" s="79" t="s">
        <v>178</v>
      </c>
      <c r="D168" s="65"/>
      <c r="E168" s="57"/>
      <c r="F168" s="65"/>
      <c r="G168" s="57"/>
      <c r="H168" s="60"/>
      <c r="I168" s="93"/>
      <c r="J168" s="65"/>
      <c r="K168" s="57"/>
      <c r="L168" s="65"/>
      <c r="M168" s="57"/>
      <c r="N168" s="91">
        <f t="shared" si="44"/>
        <v>0</v>
      </c>
      <c r="O168" s="92">
        <f t="shared" si="44"/>
        <v>0</v>
      </c>
    </row>
    <row r="169" spans="1:15" ht="25.75" x14ac:dyDescent="0.4">
      <c r="A169" s="77">
        <f t="shared" si="26"/>
        <v>134</v>
      </c>
      <c r="B169" s="78">
        <v>921700</v>
      </c>
      <c r="C169" s="79" t="s">
        <v>179</v>
      </c>
      <c r="D169" s="65"/>
      <c r="E169" s="57"/>
      <c r="F169" s="65"/>
      <c r="G169" s="57"/>
      <c r="H169" s="60"/>
      <c r="I169" s="93"/>
      <c r="J169" s="65"/>
      <c r="K169" s="57"/>
      <c r="L169" s="65"/>
      <c r="M169" s="57"/>
      <c r="N169" s="91">
        <f t="shared" si="44"/>
        <v>0</v>
      </c>
      <c r="O169" s="92">
        <f t="shared" si="44"/>
        <v>0</v>
      </c>
    </row>
    <row r="170" spans="1:15" ht="38.6" x14ac:dyDescent="0.4">
      <c r="A170" s="77">
        <f t="shared" si="26"/>
        <v>135</v>
      </c>
      <c r="B170" s="78">
        <v>921800</v>
      </c>
      <c r="C170" s="79" t="s">
        <v>180</v>
      </c>
      <c r="D170" s="65"/>
      <c r="E170" s="57"/>
      <c r="F170" s="65"/>
      <c r="G170" s="57"/>
      <c r="H170" s="60"/>
      <c r="I170" s="93"/>
      <c r="J170" s="65"/>
      <c r="K170" s="57"/>
      <c r="L170" s="65"/>
      <c r="M170" s="57"/>
      <c r="N170" s="91">
        <f t="shared" si="44"/>
        <v>0</v>
      </c>
      <c r="O170" s="92">
        <f t="shared" si="44"/>
        <v>0</v>
      </c>
    </row>
    <row r="171" spans="1:15" ht="25.75" x14ac:dyDescent="0.4">
      <c r="A171" s="107">
        <f t="shared" si="26"/>
        <v>136</v>
      </c>
      <c r="B171" s="108">
        <v>921900</v>
      </c>
      <c r="C171" s="109" t="s">
        <v>181</v>
      </c>
      <c r="D171" s="65"/>
      <c r="E171" s="57"/>
      <c r="F171" s="65"/>
      <c r="G171" s="57"/>
      <c r="H171" s="60"/>
      <c r="I171" s="93"/>
      <c r="J171" s="65"/>
      <c r="K171" s="57"/>
      <c r="L171" s="65"/>
      <c r="M171" s="57"/>
      <c r="N171" s="91">
        <f t="shared" si="44"/>
        <v>0</v>
      </c>
      <c r="O171" s="92">
        <f t="shared" si="44"/>
        <v>0</v>
      </c>
    </row>
    <row r="172" spans="1:15" ht="38.6" x14ac:dyDescent="0.4">
      <c r="A172" s="74">
        <f t="shared" ref="A172:A235" si="51">A171+1</f>
        <v>137</v>
      </c>
      <c r="B172" s="75">
        <v>922000</v>
      </c>
      <c r="C172" s="76" t="s">
        <v>182</v>
      </c>
      <c r="D172" s="64">
        <f>SUM(D173:D180)</f>
        <v>0</v>
      </c>
      <c r="E172" s="48">
        <f t="shared" ref="E172:M172" si="52">SUM(E173:E180)</f>
        <v>0</v>
      </c>
      <c r="F172" s="64">
        <f t="shared" si="52"/>
        <v>0</v>
      </c>
      <c r="G172" s="48">
        <f t="shared" si="52"/>
        <v>0</v>
      </c>
      <c r="H172" s="47">
        <f t="shared" si="52"/>
        <v>0</v>
      </c>
      <c r="I172" s="48">
        <f t="shared" si="52"/>
        <v>0</v>
      </c>
      <c r="J172" s="64">
        <f t="shared" si="52"/>
        <v>0</v>
      </c>
      <c r="K172" s="48">
        <f t="shared" si="52"/>
        <v>0</v>
      </c>
      <c r="L172" s="64">
        <f t="shared" si="52"/>
        <v>0</v>
      </c>
      <c r="M172" s="48">
        <f t="shared" si="52"/>
        <v>0</v>
      </c>
      <c r="N172" s="64">
        <f t="shared" si="44"/>
        <v>0</v>
      </c>
      <c r="O172" s="48">
        <f t="shared" si="44"/>
        <v>0</v>
      </c>
    </row>
    <row r="173" spans="1:15" ht="25.75" x14ac:dyDescent="0.4">
      <c r="A173" s="77">
        <f t="shared" si="51"/>
        <v>138</v>
      </c>
      <c r="B173" s="78">
        <v>922100</v>
      </c>
      <c r="C173" s="79" t="s">
        <v>183</v>
      </c>
      <c r="D173" s="65"/>
      <c r="E173" s="57"/>
      <c r="F173" s="65"/>
      <c r="G173" s="57"/>
      <c r="H173" s="60"/>
      <c r="I173" s="93"/>
      <c r="J173" s="65"/>
      <c r="K173" s="57"/>
      <c r="L173" s="65"/>
      <c r="M173" s="57"/>
      <c r="N173" s="91">
        <f t="shared" si="44"/>
        <v>0</v>
      </c>
      <c r="O173" s="92">
        <f t="shared" si="44"/>
        <v>0</v>
      </c>
    </row>
    <row r="174" spans="1:15" ht="25.75" x14ac:dyDescent="0.4">
      <c r="A174" s="77">
        <f t="shared" si="51"/>
        <v>139</v>
      </c>
      <c r="B174" s="78">
        <v>922200</v>
      </c>
      <c r="C174" s="79" t="s">
        <v>184</v>
      </c>
      <c r="D174" s="65"/>
      <c r="E174" s="57"/>
      <c r="F174" s="65"/>
      <c r="G174" s="57"/>
      <c r="H174" s="60"/>
      <c r="I174" s="93"/>
      <c r="J174" s="65"/>
      <c r="K174" s="57"/>
      <c r="L174" s="65"/>
      <c r="M174" s="57"/>
      <c r="N174" s="91">
        <f t="shared" si="44"/>
        <v>0</v>
      </c>
      <c r="O174" s="92">
        <f t="shared" si="44"/>
        <v>0</v>
      </c>
    </row>
    <row r="175" spans="1:15" ht="25.75" x14ac:dyDescent="0.4">
      <c r="A175" s="77">
        <f t="shared" si="51"/>
        <v>140</v>
      </c>
      <c r="B175" s="78">
        <v>922300</v>
      </c>
      <c r="C175" s="79" t="s">
        <v>185</v>
      </c>
      <c r="D175" s="65"/>
      <c r="E175" s="57"/>
      <c r="F175" s="65"/>
      <c r="G175" s="57"/>
      <c r="H175" s="60"/>
      <c r="I175" s="93"/>
      <c r="J175" s="65"/>
      <c r="K175" s="57"/>
      <c r="L175" s="65"/>
      <c r="M175" s="57"/>
      <c r="N175" s="91">
        <f t="shared" si="44"/>
        <v>0</v>
      </c>
      <c r="O175" s="92">
        <f t="shared" si="44"/>
        <v>0</v>
      </c>
    </row>
    <row r="176" spans="1:15" ht="25.75" x14ac:dyDescent="0.4">
      <c r="A176" s="77">
        <f t="shared" si="51"/>
        <v>141</v>
      </c>
      <c r="B176" s="78">
        <v>922400</v>
      </c>
      <c r="C176" s="79" t="s">
        <v>186</v>
      </c>
      <c r="D176" s="65"/>
      <c r="E176" s="57"/>
      <c r="F176" s="65"/>
      <c r="G176" s="57"/>
      <c r="H176" s="60"/>
      <c r="I176" s="93"/>
      <c r="J176" s="65"/>
      <c r="K176" s="57"/>
      <c r="L176" s="65"/>
      <c r="M176" s="57"/>
      <c r="N176" s="91">
        <f t="shared" si="44"/>
        <v>0</v>
      </c>
      <c r="O176" s="92">
        <f t="shared" si="44"/>
        <v>0</v>
      </c>
    </row>
    <row r="177" spans="1:15" ht="38.6" x14ac:dyDescent="0.4">
      <c r="A177" s="77">
        <f t="shared" si="51"/>
        <v>142</v>
      </c>
      <c r="B177" s="78">
        <v>922500</v>
      </c>
      <c r="C177" s="79" t="s">
        <v>187</v>
      </c>
      <c r="D177" s="65"/>
      <c r="E177" s="57"/>
      <c r="F177" s="65"/>
      <c r="G177" s="57"/>
      <c r="H177" s="60"/>
      <c r="I177" s="93"/>
      <c r="J177" s="65"/>
      <c r="K177" s="57"/>
      <c r="L177" s="65"/>
      <c r="M177" s="57"/>
      <c r="N177" s="91">
        <f t="shared" si="44"/>
        <v>0</v>
      </c>
      <c r="O177" s="92">
        <f t="shared" si="44"/>
        <v>0</v>
      </c>
    </row>
    <row r="178" spans="1:15" ht="25.75" x14ac:dyDescent="0.4">
      <c r="A178" s="77">
        <f t="shared" si="51"/>
        <v>143</v>
      </c>
      <c r="B178" s="78">
        <v>922600</v>
      </c>
      <c r="C178" s="79" t="s">
        <v>188</v>
      </c>
      <c r="D178" s="65"/>
      <c r="E178" s="57"/>
      <c r="F178" s="65"/>
      <c r="G178" s="57"/>
      <c r="H178" s="60"/>
      <c r="I178" s="93"/>
      <c r="J178" s="65"/>
      <c r="K178" s="57"/>
      <c r="L178" s="65"/>
      <c r="M178" s="57"/>
      <c r="N178" s="91">
        <f t="shared" si="44"/>
        <v>0</v>
      </c>
      <c r="O178" s="92">
        <f t="shared" si="44"/>
        <v>0</v>
      </c>
    </row>
    <row r="179" spans="1:15" ht="25.75" x14ac:dyDescent="0.4">
      <c r="A179" s="77">
        <f t="shared" si="51"/>
        <v>144</v>
      </c>
      <c r="B179" s="78">
        <v>922700</v>
      </c>
      <c r="C179" s="79" t="s">
        <v>189</v>
      </c>
      <c r="D179" s="65"/>
      <c r="E179" s="57"/>
      <c r="F179" s="65"/>
      <c r="G179" s="57"/>
      <c r="H179" s="60"/>
      <c r="I179" s="93"/>
      <c r="J179" s="65"/>
      <c r="K179" s="57"/>
      <c r="L179" s="65"/>
      <c r="M179" s="57"/>
      <c r="N179" s="91">
        <f t="shared" si="44"/>
        <v>0</v>
      </c>
      <c r="O179" s="92">
        <f t="shared" si="44"/>
        <v>0</v>
      </c>
    </row>
    <row r="180" spans="1:15" x14ac:dyDescent="0.4">
      <c r="A180" s="110">
        <f t="shared" si="51"/>
        <v>145</v>
      </c>
      <c r="B180" s="111">
        <v>922800</v>
      </c>
      <c r="C180" s="112" t="s">
        <v>190</v>
      </c>
      <c r="D180" s="65"/>
      <c r="E180" s="57"/>
      <c r="F180" s="65"/>
      <c r="G180" s="57"/>
      <c r="H180" s="60"/>
      <c r="I180" s="93"/>
      <c r="J180" s="65"/>
      <c r="K180" s="57"/>
      <c r="L180" s="65"/>
      <c r="M180" s="57"/>
      <c r="N180" s="123">
        <f t="shared" si="44"/>
        <v>0</v>
      </c>
      <c r="O180" s="124">
        <f t="shared" si="44"/>
        <v>0</v>
      </c>
    </row>
    <row r="181" spans="1:15" ht="38.6" x14ac:dyDescent="0.4">
      <c r="A181" s="180">
        <f t="shared" si="51"/>
        <v>146</v>
      </c>
      <c r="B181" s="114"/>
      <c r="C181" s="115" t="s">
        <v>191</v>
      </c>
      <c r="D181" s="116">
        <f>D36+D43+D116+D141</f>
        <v>0</v>
      </c>
      <c r="E181" s="117">
        <f t="shared" ref="E181:M181" si="53">E36+E43+E116+E141</f>
        <v>0</v>
      </c>
      <c r="F181" s="116">
        <f t="shared" si="53"/>
        <v>0</v>
      </c>
      <c r="G181" s="117">
        <f t="shared" si="53"/>
        <v>0</v>
      </c>
      <c r="H181" s="116">
        <f t="shared" si="53"/>
        <v>0</v>
      </c>
      <c r="I181" s="117">
        <f t="shared" si="53"/>
        <v>0</v>
      </c>
      <c r="J181" s="116">
        <f t="shared" si="53"/>
        <v>0</v>
      </c>
      <c r="K181" s="117">
        <f t="shared" si="53"/>
        <v>0</v>
      </c>
      <c r="L181" s="116">
        <f t="shared" si="53"/>
        <v>0</v>
      </c>
      <c r="M181" s="117">
        <f t="shared" si="53"/>
        <v>0</v>
      </c>
      <c r="N181" s="116">
        <f>SUM(H181,J181,L181)</f>
        <v>0</v>
      </c>
      <c r="O181" s="117">
        <f>SUM(I181,K181,M181)</f>
        <v>0</v>
      </c>
    </row>
    <row r="182" spans="1:15" ht="25.75" x14ac:dyDescent="0.4">
      <c r="A182" s="66">
        <f t="shared" si="51"/>
        <v>147</v>
      </c>
      <c r="B182" s="67">
        <v>400000</v>
      </c>
      <c r="C182" s="68" t="s">
        <v>192</v>
      </c>
      <c r="D182" s="69">
        <f t="shared" ref="D182:M182" si="54">D183+D201+D246+D261+D285+D298+D314+D329</f>
        <v>0</v>
      </c>
      <c r="E182" s="70">
        <f t="shared" si="54"/>
        <v>0</v>
      </c>
      <c r="F182" s="122">
        <f t="shared" si="54"/>
        <v>0</v>
      </c>
      <c r="G182" s="125">
        <f t="shared" si="54"/>
        <v>0</v>
      </c>
      <c r="H182" s="122">
        <f t="shared" si="54"/>
        <v>0</v>
      </c>
      <c r="I182" s="125">
        <f t="shared" si="54"/>
        <v>0</v>
      </c>
      <c r="J182" s="69">
        <f t="shared" si="54"/>
        <v>0</v>
      </c>
      <c r="K182" s="70">
        <f t="shared" si="54"/>
        <v>0</v>
      </c>
      <c r="L182" s="122">
        <f t="shared" si="54"/>
        <v>0</v>
      </c>
      <c r="M182" s="125">
        <f t="shared" si="54"/>
        <v>0</v>
      </c>
      <c r="N182" s="122">
        <f t="shared" si="44"/>
        <v>0</v>
      </c>
      <c r="O182" s="125">
        <f t="shared" si="44"/>
        <v>0</v>
      </c>
    </row>
    <row r="183" spans="1:15" ht="25.75" x14ac:dyDescent="0.4">
      <c r="A183" s="74">
        <f t="shared" si="51"/>
        <v>148</v>
      </c>
      <c r="B183" s="75">
        <v>410000</v>
      </c>
      <c r="C183" s="76" t="s">
        <v>193</v>
      </c>
      <c r="D183" s="47">
        <f>D184+D186+D190+D192+D197+D199</f>
        <v>0</v>
      </c>
      <c r="E183" s="48">
        <f t="shared" ref="E183:O183" si="55">E184+E186+E190+E192+E197+E199</f>
        <v>0</v>
      </c>
      <c r="F183" s="47">
        <f t="shared" si="55"/>
        <v>0</v>
      </c>
      <c r="G183" s="48">
        <f t="shared" si="55"/>
        <v>0</v>
      </c>
      <c r="H183" s="47">
        <f t="shared" si="55"/>
        <v>0</v>
      </c>
      <c r="I183" s="48">
        <f t="shared" si="55"/>
        <v>0</v>
      </c>
      <c r="J183" s="47">
        <f t="shared" si="55"/>
        <v>0</v>
      </c>
      <c r="K183" s="48">
        <f t="shared" si="55"/>
        <v>0</v>
      </c>
      <c r="L183" s="47">
        <f t="shared" si="55"/>
        <v>0</v>
      </c>
      <c r="M183" s="48">
        <f t="shared" si="55"/>
        <v>0</v>
      </c>
      <c r="N183" s="47">
        <f t="shared" si="55"/>
        <v>0</v>
      </c>
      <c r="O183" s="48">
        <f t="shared" si="55"/>
        <v>0</v>
      </c>
    </row>
    <row r="184" spans="1:15" ht="25.75" x14ac:dyDescent="0.4">
      <c r="A184" s="74">
        <f t="shared" si="51"/>
        <v>149</v>
      </c>
      <c r="B184" s="75">
        <v>411000</v>
      </c>
      <c r="C184" s="76" t="s">
        <v>194</v>
      </c>
      <c r="D184" s="64">
        <f t="shared" ref="D184:M184" si="56">D185</f>
        <v>0</v>
      </c>
      <c r="E184" s="48">
        <f t="shared" si="56"/>
        <v>0</v>
      </c>
      <c r="F184" s="47">
        <f t="shared" si="56"/>
        <v>0</v>
      </c>
      <c r="G184" s="48">
        <f t="shared" si="56"/>
        <v>0</v>
      </c>
      <c r="H184" s="47">
        <f t="shared" si="56"/>
        <v>0</v>
      </c>
      <c r="I184" s="48">
        <f t="shared" si="56"/>
        <v>0</v>
      </c>
      <c r="J184" s="64">
        <f t="shared" si="56"/>
        <v>0</v>
      </c>
      <c r="K184" s="48">
        <f t="shared" si="56"/>
        <v>0</v>
      </c>
      <c r="L184" s="47">
        <f t="shared" si="56"/>
        <v>0</v>
      </c>
      <c r="M184" s="48">
        <f t="shared" si="56"/>
        <v>0</v>
      </c>
      <c r="N184" s="47">
        <f t="shared" si="44"/>
        <v>0</v>
      </c>
      <c r="O184" s="48">
        <f t="shared" si="44"/>
        <v>0</v>
      </c>
    </row>
    <row r="185" spans="1:15" x14ac:dyDescent="0.4">
      <c r="A185" s="77">
        <f t="shared" si="51"/>
        <v>150</v>
      </c>
      <c r="B185" s="78">
        <v>411100</v>
      </c>
      <c r="C185" s="79" t="s">
        <v>195</v>
      </c>
      <c r="D185" s="65"/>
      <c r="E185" s="57"/>
      <c r="F185" s="65"/>
      <c r="G185" s="57"/>
      <c r="H185" s="60"/>
      <c r="I185" s="93"/>
      <c r="J185" s="65"/>
      <c r="K185" s="57"/>
      <c r="L185" s="65"/>
      <c r="M185" s="57"/>
      <c r="N185" s="126">
        <f t="shared" si="44"/>
        <v>0</v>
      </c>
      <c r="O185" s="127">
        <f t="shared" si="44"/>
        <v>0</v>
      </c>
    </row>
    <row r="186" spans="1:15" ht="25.75" x14ac:dyDescent="0.4">
      <c r="A186" s="74">
        <f t="shared" si="51"/>
        <v>151</v>
      </c>
      <c r="B186" s="75">
        <v>412000</v>
      </c>
      <c r="C186" s="76" t="s">
        <v>196</v>
      </c>
      <c r="D186" s="64">
        <f t="shared" ref="D186:M186" si="57">SUM(D187:D189)</f>
        <v>0</v>
      </c>
      <c r="E186" s="48">
        <f t="shared" si="57"/>
        <v>0</v>
      </c>
      <c r="F186" s="64">
        <f t="shared" si="57"/>
        <v>0</v>
      </c>
      <c r="G186" s="48">
        <f t="shared" si="57"/>
        <v>0</v>
      </c>
      <c r="H186" s="47">
        <f t="shared" si="57"/>
        <v>0</v>
      </c>
      <c r="I186" s="48">
        <f t="shared" si="57"/>
        <v>0</v>
      </c>
      <c r="J186" s="64">
        <f t="shared" si="57"/>
        <v>0</v>
      </c>
      <c r="K186" s="48">
        <f t="shared" si="57"/>
        <v>0</v>
      </c>
      <c r="L186" s="64">
        <f t="shared" si="57"/>
        <v>0</v>
      </c>
      <c r="M186" s="48">
        <f t="shared" si="57"/>
        <v>0</v>
      </c>
      <c r="N186" s="64">
        <f t="shared" si="44"/>
        <v>0</v>
      </c>
      <c r="O186" s="48">
        <f t="shared" si="44"/>
        <v>0</v>
      </c>
    </row>
    <row r="187" spans="1:15" ht="25.75" x14ac:dyDescent="0.4">
      <c r="A187" s="77">
        <f t="shared" si="51"/>
        <v>152</v>
      </c>
      <c r="B187" s="78">
        <v>412100</v>
      </c>
      <c r="C187" s="79" t="s">
        <v>197</v>
      </c>
      <c r="D187" s="65"/>
      <c r="E187" s="57"/>
      <c r="F187" s="65"/>
      <c r="G187" s="57"/>
      <c r="H187" s="60"/>
      <c r="I187" s="93"/>
      <c r="J187" s="65"/>
      <c r="K187" s="57"/>
      <c r="L187" s="65"/>
      <c r="M187" s="57"/>
      <c r="N187" s="128">
        <f t="shared" si="44"/>
        <v>0</v>
      </c>
      <c r="O187" s="127">
        <f t="shared" si="44"/>
        <v>0</v>
      </c>
    </row>
    <row r="188" spans="1:15" x14ac:dyDescent="0.4">
      <c r="A188" s="77">
        <f t="shared" si="51"/>
        <v>153</v>
      </c>
      <c r="B188" s="78">
        <v>412200</v>
      </c>
      <c r="C188" s="79" t="s">
        <v>198</v>
      </c>
      <c r="D188" s="65"/>
      <c r="E188" s="57"/>
      <c r="F188" s="65"/>
      <c r="G188" s="57"/>
      <c r="H188" s="60"/>
      <c r="I188" s="93"/>
      <c r="J188" s="65"/>
      <c r="K188" s="57"/>
      <c r="L188" s="65"/>
      <c r="M188" s="57"/>
      <c r="N188" s="128">
        <f t="shared" si="44"/>
        <v>0</v>
      </c>
      <c r="O188" s="127">
        <f t="shared" si="44"/>
        <v>0</v>
      </c>
    </row>
    <row r="189" spans="1:15" x14ac:dyDescent="0.4">
      <c r="A189" s="77">
        <f t="shared" si="51"/>
        <v>154</v>
      </c>
      <c r="B189" s="78">
        <v>412300</v>
      </c>
      <c r="C189" s="79" t="s">
        <v>199</v>
      </c>
      <c r="D189" s="65"/>
      <c r="E189" s="57"/>
      <c r="F189" s="65"/>
      <c r="G189" s="57"/>
      <c r="H189" s="60"/>
      <c r="I189" s="93"/>
      <c r="J189" s="65"/>
      <c r="K189" s="57"/>
      <c r="L189" s="65"/>
      <c r="M189" s="57"/>
      <c r="N189" s="128">
        <f t="shared" si="44"/>
        <v>0</v>
      </c>
      <c r="O189" s="127">
        <f t="shared" si="44"/>
        <v>0</v>
      </c>
    </row>
    <row r="190" spans="1:15" x14ac:dyDescent="0.4">
      <c r="A190" s="74">
        <f t="shared" si="51"/>
        <v>155</v>
      </c>
      <c r="B190" s="75">
        <v>413000</v>
      </c>
      <c r="C190" s="76" t="s">
        <v>200</v>
      </c>
      <c r="D190" s="64">
        <f t="shared" ref="D190:M190" si="58">D191</f>
        <v>0</v>
      </c>
      <c r="E190" s="48">
        <f t="shared" si="58"/>
        <v>0</v>
      </c>
      <c r="F190" s="64">
        <f t="shared" si="58"/>
        <v>0</v>
      </c>
      <c r="G190" s="48">
        <f t="shared" si="58"/>
        <v>0</v>
      </c>
      <c r="H190" s="47">
        <f t="shared" si="58"/>
        <v>0</v>
      </c>
      <c r="I190" s="48">
        <f t="shared" si="58"/>
        <v>0</v>
      </c>
      <c r="J190" s="64">
        <f t="shared" si="58"/>
        <v>0</v>
      </c>
      <c r="K190" s="48">
        <f t="shared" si="58"/>
        <v>0</v>
      </c>
      <c r="L190" s="64">
        <f t="shared" si="58"/>
        <v>0</v>
      </c>
      <c r="M190" s="48">
        <f t="shared" si="58"/>
        <v>0</v>
      </c>
      <c r="N190" s="64">
        <f t="shared" si="44"/>
        <v>0</v>
      </c>
      <c r="O190" s="48">
        <f t="shared" si="44"/>
        <v>0</v>
      </c>
    </row>
    <row r="191" spans="1:15" x14ac:dyDescent="0.4">
      <c r="A191" s="77">
        <f t="shared" si="51"/>
        <v>156</v>
      </c>
      <c r="B191" s="78">
        <v>413100</v>
      </c>
      <c r="C191" s="79" t="s">
        <v>201</v>
      </c>
      <c r="D191" s="65"/>
      <c r="E191" s="57"/>
      <c r="F191" s="65"/>
      <c r="G191" s="57"/>
      <c r="H191" s="60"/>
      <c r="I191" s="93"/>
      <c r="J191" s="65"/>
      <c r="K191" s="57"/>
      <c r="L191" s="65"/>
      <c r="M191" s="57"/>
      <c r="N191" s="128">
        <f t="shared" si="44"/>
        <v>0</v>
      </c>
      <c r="O191" s="127">
        <f t="shared" si="44"/>
        <v>0</v>
      </c>
    </row>
    <row r="192" spans="1:15" ht="25.75" x14ac:dyDescent="0.4">
      <c r="A192" s="74">
        <f t="shared" si="51"/>
        <v>157</v>
      </c>
      <c r="B192" s="75">
        <v>414000</v>
      </c>
      <c r="C192" s="76" t="s">
        <v>202</v>
      </c>
      <c r="D192" s="64">
        <f t="shared" ref="D192:M192" si="59">SUM(D193:D196)</f>
        <v>0</v>
      </c>
      <c r="E192" s="48">
        <f t="shared" si="59"/>
        <v>0</v>
      </c>
      <c r="F192" s="64">
        <f t="shared" si="59"/>
        <v>0</v>
      </c>
      <c r="G192" s="48">
        <f t="shared" si="59"/>
        <v>0</v>
      </c>
      <c r="H192" s="47">
        <f t="shared" si="59"/>
        <v>0</v>
      </c>
      <c r="I192" s="48">
        <f t="shared" si="59"/>
        <v>0</v>
      </c>
      <c r="J192" s="64">
        <f t="shared" si="59"/>
        <v>0</v>
      </c>
      <c r="K192" s="48">
        <f t="shared" si="59"/>
        <v>0</v>
      </c>
      <c r="L192" s="64">
        <f t="shared" si="59"/>
        <v>0</v>
      </c>
      <c r="M192" s="48">
        <f t="shared" si="59"/>
        <v>0</v>
      </c>
      <c r="N192" s="64">
        <f t="shared" si="44"/>
        <v>0</v>
      </c>
      <c r="O192" s="48">
        <f t="shared" si="44"/>
        <v>0</v>
      </c>
    </row>
    <row r="193" spans="1:15" ht="38.6" x14ac:dyDescent="0.4">
      <c r="A193" s="77">
        <f t="shared" si="51"/>
        <v>158</v>
      </c>
      <c r="B193" s="78">
        <v>414100</v>
      </c>
      <c r="C193" s="79" t="s">
        <v>203</v>
      </c>
      <c r="D193" s="65"/>
      <c r="E193" s="57"/>
      <c r="F193" s="65"/>
      <c r="G193" s="57"/>
      <c r="H193" s="60"/>
      <c r="I193" s="93"/>
      <c r="J193" s="65"/>
      <c r="K193" s="57"/>
      <c r="L193" s="65"/>
      <c r="M193" s="57"/>
      <c r="N193" s="128">
        <f t="shared" si="44"/>
        <v>0</v>
      </c>
      <c r="O193" s="127">
        <f t="shared" si="44"/>
        <v>0</v>
      </c>
    </row>
    <row r="194" spans="1:15" ht="25.75" x14ac:dyDescent="0.4">
      <c r="A194" s="77">
        <f t="shared" si="51"/>
        <v>159</v>
      </c>
      <c r="B194" s="78">
        <v>414200</v>
      </c>
      <c r="C194" s="79" t="s">
        <v>204</v>
      </c>
      <c r="D194" s="65"/>
      <c r="E194" s="57"/>
      <c r="F194" s="65"/>
      <c r="G194" s="57"/>
      <c r="H194" s="60"/>
      <c r="I194" s="93"/>
      <c r="J194" s="65"/>
      <c r="K194" s="57"/>
      <c r="L194" s="65"/>
      <c r="M194" s="57"/>
      <c r="N194" s="128">
        <f t="shared" si="44"/>
        <v>0</v>
      </c>
      <c r="O194" s="127">
        <f t="shared" si="44"/>
        <v>0</v>
      </c>
    </row>
    <row r="195" spans="1:15" x14ac:dyDescent="0.4">
      <c r="A195" s="77">
        <f t="shared" si="51"/>
        <v>160</v>
      </c>
      <c r="B195" s="78">
        <v>414300</v>
      </c>
      <c r="C195" s="79" t="s">
        <v>205</v>
      </c>
      <c r="D195" s="65"/>
      <c r="E195" s="57"/>
      <c r="F195" s="65"/>
      <c r="G195" s="57"/>
      <c r="H195" s="60"/>
      <c r="I195" s="93"/>
      <c r="J195" s="65"/>
      <c r="K195" s="57"/>
      <c r="L195" s="65"/>
      <c r="M195" s="57"/>
      <c r="N195" s="128">
        <f t="shared" si="44"/>
        <v>0</v>
      </c>
      <c r="O195" s="127">
        <f t="shared" si="44"/>
        <v>0</v>
      </c>
    </row>
    <row r="196" spans="1:15" ht="38.6" x14ac:dyDescent="0.4">
      <c r="A196" s="77">
        <f t="shared" si="51"/>
        <v>161</v>
      </c>
      <c r="B196" s="78">
        <v>414400</v>
      </c>
      <c r="C196" s="79" t="s">
        <v>206</v>
      </c>
      <c r="D196" s="65"/>
      <c r="E196" s="57"/>
      <c r="F196" s="65"/>
      <c r="G196" s="57"/>
      <c r="H196" s="60"/>
      <c r="I196" s="93"/>
      <c r="J196" s="65"/>
      <c r="K196" s="57"/>
      <c r="L196" s="65"/>
      <c r="M196" s="57"/>
      <c r="N196" s="128">
        <f t="shared" si="44"/>
        <v>0</v>
      </c>
      <c r="O196" s="127">
        <f t="shared" si="44"/>
        <v>0</v>
      </c>
    </row>
    <row r="197" spans="1:15" ht="25.75" x14ac:dyDescent="0.4">
      <c r="A197" s="74">
        <f t="shared" si="51"/>
        <v>162</v>
      </c>
      <c r="B197" s="75">
        <v>415000</v>
      </c>
      <c r="C197" s="76" t="s">
        <v>207</v>
      </c>
      <c r="D197" s="64">
        <f t="shared" ref="D197:M197" si="60">D198</f>
        <v>0</v>
      </c>
      <c r="E197" s="48">
        <f t="shared" si="60"/>
        <v>0</v>
      </c>
      <c r="F197" s="64">
        <f t="shared" si="60"/>
        <v>0</v>
      </c>
      <c r="G197" s="48">
        <f t="shared" si="60"/>
        <v>0</v>
      </c>
      <c r="H197" s="47">
        <f t="shared" si="60"/>
        <v>0</v>
      </c>
      <c r="I197" s="48">
        <f t="shared" si="60"/>
        <v>0</v>
      </c>
      <c r="J197" s="64">
        <f t="shared" si="60"/>
        <v>0</v>
      </c>
      <c r="K197" s="48">
        <f t="shared" si="60"/>
        <v>0</v>
      </c>
      <c r="L197" s="64">
        <f t="shared" si="60"/>
        <v>0</v>
      </c>
      <c r="M197" s="48">
        <f t="shared" si="60"/>
        <v>0</v>
      </c>
      <c r="N197" s="64">
        <f t="shared" si="44"/>
        <v>0</v>
      </c>
      <c r="O197" s="48">
        <f t="shared" si="44"/>
        <v>0</v>
      </c>
    </row>
    <row r="198" spans="1:15" x14ac:dyDescent="0.4">
      <c r="A198" s="77">
        <f t="shared" si="51"/>
        <v>163</v>
      </c>
      <c r="B198" s="78">
        <v>415100</v>
      </c>
      <c r="C198" s="79" t="s">
        <v>208</v>
      </c>
      <c r="D198" s="65"/>
      <c r="E198" s="57"/>
      <c r="F198" s="65"/>
      <c r="G198" s="57"/>
      <c r="H198" s="60"/>
      <c r="I198" s="93"/>
      <c r="J198" s="65"/>
      <c r="K198" s="57"/>
      <c r="L198" s="65"/>
      <c r="M198" s="57"/>
      <c r="N198" s="128">
        <f t="shared" si="44"/>
        <v>0</v>
      </c>
      <c r="O198" s="127">
        <f t="shared" si="44"/>
        <v>0</v>
      </c>
    </row>
    <row r="199" spans="1:15" ht="25.75" x14ac:dyDescent="0.4">
      <c r="A199" s="74">
        <f t="shared" si="51"/>
        <v>164</v>
      </c>
      <c r="B199" s="75">
        <v>416000</v>
      </c>
      <c r="C199" s="76" t="s">
        <v>209</v>
      </c>
      <c r="D199" s="64">
        <f t="shared" ref="D199:M199" si="61">D200</f>
        <v>0</v>
      </c>
      <c r="E199" s="48">
        <f t="shared" si="61"/>
        <v>0</v>
      </c>
      <c r="F199" s="64">
        <f t="shared" si="61"/>
        <v>0</v>
      </c>
      <c r="G199" s="48">
        <f t="shared" si="61"/>
        <v>0</v>
      </c>
      <c r="H199" s="47">
        <f t="shared" si="61"/>
        <v>0</v>
      </c>
      <c r="I199" s="48">
        <f t="shared" si="61"/>
        <v>0</v>
      </c>
      <c r="J199" s="64">
        <f t="shared" si="61"/>
        <v>0</v>
      </c>
      <c r="K199" s="48">
        <f t="shared" si="61"/>
        <v>0</v>
      </c>
      <c r="L199" s="64">
        <f t="shared" si="61"/>
        <v>0</v>
      </c>
      <c r="M199" s="48">
        <f t="shared" si="61"/>
        <v>0</v>
      </c>
      <c r="N199" s="64">
        <f t="shared" si="44"/>
        <v>0</v>
      </c>
      <c r="O199" s="48">
        <f t="shared" si="44"/>
        <v>0</v>
      </c>
    </row>
    <row r="200" spans="1:15" ht="25.75" x14ac:dyDescent="0.4">
      <c r="A200" s="77">
        <f t="shared" si="51"/>
        <v>165</v>
      </c>
      <c r="B200" s="78">
        <v>416100</v>
      </c>
      <c r="C200" s="79" t="s">
        <v>210</v>
      </c>
      <c r="D200" s="65"/>
      <c r="E200" s="57"/>
      <c r="F200" s="65"/>
      <c r="G200" s="57"/>
      <c r="H200" s="60"/>
      <c r="I200" s="93"/>
      <c r="J200" s="65"/>
      <c r="K200" s="57"/>
      <c r="L200" s="65"/>
      <c r="M200" s="57"/>
      <c r="N200" s="128">
        <f t="shared" si="44"/>
        <v>0</v>
      </c>
      <c r="O200" s="127">
        <f t="shared" si="44"/>
        <v>0</v>
      </c>
    </row>
    <row r="201" spans="1:15" ht="25.75" x14ac:dyDescent="0.4">
      <c r="A201" s="74">
        <f t="shared" si="51"/>
        <v>166</v>
      </c>
      <c r="B201" s="75">
        <v>420000</v>
      </c>
      <c r="C201" s="76" t="s">
        <v>211</v>
      </c>
      <c r="D201" s="64">
        <f t="shared" ref="D201:M201" si="62">D202+D210+D216+D225+D233+D236</f>
        <v>0</v>
      </c>
      <c r="E201" s="48">
        <f t="shared" si="62"/>
        <v>0</v>
      </c>
      <c r="F201" s="64">
        <f t="shared" si="62"/>
        <v>0</v>
      </c>
      <c r="G201" s="48">
        <f t="shared" si="62"/>
        <v>0</v>
      </c>
      <c r="H201" s="47">
        <f t="shared" si="62"/>
        <v>0</v>
      </c>
      <c r="I201" s="48">
        <f t="shared" si="62"/>
        <v>0</v>
      </c>
      <c r="J201" s="64">
        <f t="shared" si="62"/>
        <v>0</v>
      </c>
      <c r="K201" s="48">
        <f t="shared" si="62"/>
        <v>0</v>
      </c>
      <c r="L201" s="64">
        <f t="shared" si="62"/>
        <v>0</v>
      </c>
      <c r="M201" s="48">
        <f t="shared" si="62"/>
        <v>0</v>
      </c>
      <c r="N201" s="64">
        <f t="shared" ref="N201:O262" si="63">SUM(H201,J201,L201)</f>
        <v>0</v>
      </c>
      <c r="O201" s="48">
        <f t="shared" si="63"/>
        <v>0</v>
      </c>
    </row>
    <row r="202" spans="1:15" x14ac:dyDescent="0.4">
      <c r="A202" s="74">
        <f t="shared" si="51"/>
        <v>167</v>
      </c>
      <c r="B202" s="75">
        <v>421000</v>
      </c>
      <c r="C202" s="76" t="s">
        <v>212</v>
      </c>
      <c r="D202" s="64">
        <f t="shared" ref="D202:M202" si="64">SUM(D203:D209)</f>
        <v>0</v>
      </c>
      <c r="E202" s="48">
        <f t="shared" si="64"/>
        <v>0</v>
      </c>
      <c r="F202" s="64">
        <f t="shared" si="64"/>
        <v>0</v>
      </c>
      <c r="G202" s="48">
        <f t="shared" si="64"/>
        <v>0</v>
      </c>
      <c r="H202" s="47">
        <f t="shared" si="64"/>
        <v>0</v>
      </c>
      <c r="I202" s="48">
        <f t="shared" si="64"/>
        <v>0</v>
      </c>
      <c r="J202" s="64">
        <f t="shared" si="64"/>
        <v>0</v>
      </c>
      <c r="K202" s="48">
        <f t="shared" si="64"/>
        <v>0</v>
      </c>
      <c r="L202" s="64">
        <f t="shared" si="64"/>
        <v>0</v>
      </c>
      <c r="M202" s="48">
        <f t="shared" si="64"/>
        <v>0</v>
      </c>
      <c r="N202" s="64">
        <f t="shared" si="63"/>
        <v>0</v>
      </c>
      <c r="O202" s="48">
        <f t="shared" si="63"/>
        <v>0</v>
      </c>
    </row>
    <row r="203" spans="1:15" ht="25.75" x14ac:dyDescent="0.4">
      <c r="A203" s="77">
        <f t="shared" si="51"/>
        <v>168</v>
      </c>
      <c r="B203" s="78">
        <v>421100</v>
      </c>
      <c r="C203" s="79" t="s">
        <v>213</v>
      </c>
      <c r="D203" s="65"/>
      <c r="E203" s="57"/>
      <c r="F203" s="65"/>
      <c r="G203" s="57"/>
      <c r="H203" s="60"/>
      <c r="I203" s="93"/>
      <c r="J203" s="65"/>
      <c r="K203" s="57"/>
      <c r="L203" s="65"/>
      <c r="M203" s="57"/>
      <c r="N203" s="128">
        <f t="shared" si="63"/>
        <v>0</v>
      </c>
      <c r="O203" s="127">
        <f t="shared" si="63"/>
        <v>0</v>
      </c>
    </row>
    <row r="204" spans="1:15" x14ac:dyDescent="0.4">
      <c r="A204" s="77">
        <f t="shared" si="51"/>
        <v>169</v>
      </c>
      <c r="B204" s="78">
        <v>421200</v>
      </c>
      <c r="C204" s="79" t="s">
        <v>214</v>
      </c>
      <c r="D204" s="65"/>
      <c r="E204" s="57"/>
      <c r="F204" s="65"/>
      <c r="G204" s="57"/>
      <c r="H204" s="60"/>
      <c r="I204" s="93"/>
      <c r="J204" s="65"/>
      <c r="K204" s="57"/>
      <c r="L204" s="65"/>
      <c r="M204" s="57"/>
      <c r="N204" s="128">
        <f t="shared" si="63"/>
        <v>0</v>
      </c>
      <c r="O204" s="127">
        <f t="shared" si="63"/>
        <v>0</v>
      </c>
    </row>
    <row r="205" spans="1:15" x14ac:dyDescent="0.4">
      <c r="A205" s="77">
        <f t="shared" si="51"/>
        <v>170</v>
      </c>
      <c r="B205" s="78">
        <v>421300</v>
      </c>
      <c r="C205" s="79" t="s">
        <v>215</v>
      </c>
      <c r="D205" s="65"/>
      <c r="E205" s="57"/>
      <c r="F205" s="65"/>
      <c r="G205" s="57"/>
      <c r="H205" s="60"/>
      <c r="I205" s="93"/>
      <c r="J205" s="65"/>
      <c r="K205" s="57"/>
      <c r="L205" s="65"/>
      <c r="M205" s="57"/>
      <c r="N205" s="128">
        <f t="shared" si="63"/>
        <v>0</v>
      </c>
      <c r="O205" s="127">
        <f t="shared" si="63"/>
        <v>0</v>
      </c>
    </row>
    <row r="206" spans="1:15" x14ac:dyDescent="0.4">
      <c r="A206" s="77">
        <f t="shared" si="51"/>
        <v>171</v>
      </c>
      <c r="B206" s="78">
        <v>421400</v>
      </c>
      <c r="C206" s="79" t="s">
        <v>216</v>
      </c>
      <c r="D206" s="65"/>
      <c r="E206" s="57"/>
      <c r="F206" s="65"/>
      <c r="G206" s="57"/>
      <c r="H206" s="60"/>
      <c r="I206" s="93"/>
      <c r="J206" s="65"/>
      <c r="K206" s="57"/>
      <c r="L206" s="65"/>
      <c r="M206" s="57"/>
      <c r="N206" s="128">
        <f t="shared" si="63"/>
        <v>0</v>
      </c>
      <c r="O206" s="127">
        <f t="shared" si="63"/>
        <v>0</v>
      </c>
    </row>
    <row r="207" spans="1:15" x14ac:dyDescent="0.4">
      <c r="A207" s="77">
        <f t="shared" si="51"/>
        <v>172</v>
      </c>
      <c r="B207" s="78">
        <v>421500</v>
      </c>
      <c r="C207" s="79" t="s">
        <v>217</v>
      </c>
      <c r="D207" s="65"/>
      <c r="E207" s="57"/>
      <c r="F207" s="65"/>
      <c r="G207" s="57"/>
      <c r="H207" s="60"/>
      <c r="I207" s="93"/>
      <c r="J207" s="65"/>
      <c r="K207" s="57"/>
      <c r="L207" s="65"/>
      <c r="M207" s="57"/>
      <c r="N207" s="128">
        <f t="shared" si="63"/>
        <v>0</v>
      </c>
      <c r="O207" s="127">
        <f t="shared" si="63"/>
        <v>0</v>
      </c>
    </row>
    <row r="208" spans="1:15" x14ac:dyDescent="0.4">
      <c r="A208" s="77">
        <f t="shared" si="51"/>
        <v>173</v>
      </c>
      <c r="B208" s="78">
        <v>421600</v>
      </c>
      <c r="C208" s="79" t="s">
        <v>218</v>
      </c>
      <c r="D208" s="65"/>
      <c r="E208" s="57"/>
      <c r="F208" s="65"/>
      <c r="G208" s="57"/>
      <c r="H208" s="60"/>
      <c r="I208" s="93"/>
      <c r="J208" s="65"/>
      <c r="K208" s="57"/>
      <c r="L208" s="65"/>
      <c r="M208" s="57"/>
      <c r="N208" s="128">
        <f t="shared" si="63"/>
        <v>0</v>
      </c>
      <c r="O208" s="127">
        <f t="shared" si="63"/>
        <v>0</v>
      </c>
    </row>
    <row r="209" spans="1:15" x14ac:dyDescent="0.4">
      <c r="A209" s="129">
        <f t="shared" si="51"/>
        <v>174</v>
      </c>
      <c r="B209" s="130">
        <v>421900</v>
      </c>
      <c r="C209" s="79" t="s">
        <v>219</v>
      </c>
      <c r="D209" s="65"/>
      <c r="E209" s="57"/>
      <c r="F209" s="65"/>
      <c r="G209" s="57"/>
      <c r="H209" s="60"/>
      <c r="I209" s="93"/>
      <c r="J209" s="65"/>
      <c r="K209" s="57"/>
      <c r="L209" s="65"/>
      <c r="M209" s="57"/>
      <c r="N209" s="128">
        <f t="shared" si="63"/>
        <v>0</v>
      </c>
      <c r="O209" s="127">
        <f t="shared" si="63"/>
        <v>0</v>
      </c>
    </row>
    <row r="210" spans="1:15" ht="25.75" x14ac:dyDescent="0.4">
      <c r="A210" s="74">
        <f t="shared" si="51"/>
        <v>175</v>
      </c>
      <c r="B210" s="75">
        <v>422000</v>
      </c>
      <c r="C210" s="76" t="s">
        <v>220</v>
      </c>
      <c r="D210" s="64">
        <f t="shared" ref="D210:M210" si="65">SUM(D211:D215)</f>
        <v>0</v>
      </c>
      <c r="E210" s="48">
        <f t="shared" si="65"/>
        <v>0</v>
      </c>
      <c r="F210" s="64">
        <f t="shared" si="65"/>
        <v>0</v>
      </c>
      <c r="G210" s="48">
        <f t="shared" si="65"/>
        <v>0</v>
      </c>
      <c r="H210" s="47">
        <f t="shared" si="65"/>
        <v>0</v>
      </c>
      <c r="I210" s="48">
        <f t="shared" si="65"/>
        <v>0</v>
      </c>
      <c r="J210" s="64">
        <f t="shared" si="65"/>
        <v>0</v>
      </c>
      <c r="K210" s="48">
        <f t="shared" si="65"/>
        <v>0</v>
      </c>
      <c r="L210" s="64">
        <f t="shared" si="65"/>
        <v>0</v>
      </c>
      <c r="M210" s="48">
        <f t="shared" si="65"/>
        <v>0</v>
      </c>
      <c r="N210" s="64">
        <f t="shared" si="63"/>
        <v>0</v>
      </c>
      <c r="O210" s="48">
        <f t="shared" si="63"/>
        <v>0</v>
      </c>
    </row>
    <row r="211" spans="1:15" ht="25.75" x14ac:dyDescent="0.4">
      <c r="A211" s="77">
        <f t="shared" si="51"/>
        <v>176</v>
      </c>
      <c r="B211" s="78">
        <v>422100</v>
      </c>
      <c r="C211" s="79" t="s">
        <v>221</v>
      </c>
      <c r="D211" s="65"/>
      <c r="E211" s="57"/>
      <c r="F211" s="65"/>
      <c r="G211" s="57"/>
      <c r="H211" s="60"/>
      <c r="I211" s="93"/>
      <c r="J211" s="65"/>
      <c r="K211" s="57"/>
      <c r="L211" s="65"/>
      <c r="M211" s="57"/>
      <c r="N211" s="128">
        <f t="shared" si="63"/>
        <v>0</v>
      </c>
      <c r="O211" s="127">
        <f t="shared" si="63"/>
        <v>0</v>
      </c>
    </row>
    <row r="212" spans="1:15" ht="25.75" x14ac:dyDescent="0.4">
      <c r="A212" s="77">
        <f t="shared" si="51"/>
        <v>177</v>
      </c>
      <c r="B212" s="78">
        <v>422200</v>
      </c>
      <c r="C212" s="79" t="s">
        <v>222</v>
      </c>
      <c r="D212" s="65"/>
      <c r="E212" s="57"/>
      <c r="F212" s="65"/>
      <c r="G212" s="57"/>
      <c r="H212" s="60"/>
      <c r="I212" s="93"/>
      <c r="J212" s="65"/>
      <c r="K212" s="57"/>
      <c r="L212" s="65"/>
      <c r="M212" s="57"/>
      <c r="N212" s="128">
        <f t="shared" si="63"/>
        <v>0</v>
      </c>
      <c r="O212" s="127">
        <f t="shared" si="63"/>
        <v>0</v>
      </c>
    </row>
    <row r="213" spans="1:15" ht="25.75" x14ac:dyDescent="0.4">
      <c r="A213" s="77">
        <f t="shared" si="51"/>
        <v>178</v>
      </c>
      <c r="B213" s="78">
        <v>422300</v>
      </c>
      <c r="C213" s="79" t="s">
        <v>223</v>
      </c>
      <c r="D213" s="65"/>
      <c r="E213" s="57"/>
      <c r="F213" s="65"/>
      <c r="G213" s="57"/>
      <c r="H213" s="60"/>
      <c r="I213" s="93"/>
      <c r="J213" s="65"/>
      <c r="K213" s="57"/>
      <c r="L213" s="65"/>
      <c r="M213" s="57"/>
      <c r="N213" s="128">
        <f t="shared" si="63"/>
        <v>0</v>
      </c>
      <c r="O213" s="127">
        <f t="shared" si="63"/>
        <v>0</v>
      </c>
    </row>
    <row r="214" spans="1:15" x14ac:dyDescent="0.4">
      <c r="A214" s="77">
        <f t="shared" si="51"/>
        <v>179</v>
      </c>
      <c r="B214" s="78">
        <v>422400</v>
      </c>
      <c r="C214" s="79" t="s">
        <v>224</v>
      </c>
      <c r="D214" s="65"/>
      <c r="E214" s="57"/>
      <c r="F214" s="65"/>
      <c r="G214" s="57"/>
      <c r="H214" s="60"/>
      <c r="I214" s="93"/>
      <c r="J214" s="65"/>
      <c r="K214" s="57"/>
      <c r="L214" s="65"/>
      <c r="M214" s="57"/>
      <c r="N214" s="128">
        <f t="shared" si="63"/>
        <v>0</v>
      </c>
      <c r="O214" s="127">
        <f t="shared" si="63"/>
        <v>0</v>
      </c>
    </row>
    <row r="215" spans="1:15" x14ac:dyDescent="0.4">
      <c r="A215" s="77">
        <f t="shared" si="51"/>
        <v>180</v>
      </c>
      <c r="B215" s="78">
        <v>422900</v>
      </c>
      <c r="C215" s="79" t="s">
        <v>225</v>
      </c>
      <c r="D215" s="65"/>
      <c r="E215" s="57"/>
      <c r="F215" s="65"/>
      <c r="G215" s="57"/>
      <c r="H215" s="60"/>
      <c r="I215" s="93"/>
      <c r="J215" s="65"/>
      <c r="K215" s="57"/>
      <c r="L215" s="65"/>
      <c r="M215" s="57"/>
      <c r="N215" s="128">
        <f t="shared" si="63"/>
        <v>0</v>
      </c>
      <c r="O215" s="127">
        <f t="shared" si="63"/>
        <v>0</v>
      </c>
    </row>
    <row r="216" spans="1:15" x14ac:dyDescent="0.4">
      <c r="A216" s="74">
        <f t="shared" si="51"/>
        <v>181</v>
      </c>
      <c r="B216" s="75">
        <v>423000</v>
      </c>
      <c r="C216" s="76" t="s">
        <v>226</v>
      </c>
      <c r="D216" s="64">
        <f t="shared" ref="D216:M216" si="66">SUM(D217:D224)</f>
        <v>0</v>
      </c>
      <c r="E216" s="48">
        <f t="shared" si="66"/>
        <v>0</v>
      </c>
      <c r="F216" s="64">
        <f t="shared" si="66"/>
        <v>0</v>
      </c>
      <c r="G216" s="48">
        <f t="shared" si="66"/>
        <v>0</v>
      </c>
      <c r="H216" s="47">
        <f t="shared" si="66"/>
        <v>0</v>
      </c>
      <c r="I216" s="48">
        <f t="shared" si="66"/>
        <v>0</v>
      </c>
      <c r="J216" s="64">
        <f t="shared" si="66"/>
        <v>0</v>
      </c>
      <c r="K216" s="48">
        <f t="shared" si="66"/>
        <v>0</v>
      </c>
      <c r="L216" s="64">
        <f t="shared" si="66"/>
        <v>0</v>
      </c>
      <c r="M216" s="48">
        <f t="shared" si="66"/>
        <v>0</v>
      </c>
      <c r="N216" s="64">
        <f t="shared" si="63"/>
        <v>0</v>
      </c>
      <c r="O216" s="48">
        <f t="shared" si="63"/>
        <v>0</v>
      </c>
    </row>
    <row r="217" spans="1:15" x14ac:dyDescent="0.4">
      <c r="A217" s="77">
        <f t="shared" si="51"/>
        <v>182</v>
      </c>
      <c r="B217" s="78">
        <v>423100</v>
      </c>
      <c r="C217" s="79" t="s">
        <v>227</v>
      </c>
      <c r="D217" s="65"/>
      <c r="E217" s="57"/>
      <c r="F217" s="65"/>
      <c r="G217" s="57"/>
      <c r="H217" s="60"/>
      <c r="I217" s="93"/>
      <c r="J217" s="65"/>
      <c r="K217" s="57"/>
      <c r="L217" s="65"/>
      <c r="M217" s="57"/>
      <c r="N217" s="128">
        <f t="shared" si="63"/>
        <v>0</v>
      </c>
      <c r="O217" s="127">
        <f t="shared" si="63"/>
        <v>0</v>
      </c>
    </row>
    <row r="218" spans="1:15" x14ac:dyDescent="0.4">
      <c r="A218" s="77">
        <f t="shared" si="51"/>
        <v>183</v>
      </c>
      <c r="B218" s="78">
        <v>423200</v>
      </c>
      <c r="C218" s="79" t="s">
        <v>228</v>
      </c>
      <c r="D218" s="65"/>
      <c r="E218" s="57"/>
      <c r="F218" s="65"/>
      <c r="G218" s="57"/>
      <c r="H218" s="60"/>
      <c r="I218" s="93"/>
      <c r="J218" s="65"/>
      <c r="K218" s="57"/>
      <c r="L218" s="65"/>
      <c r="M218" s="57"/>
      <c r="N218" s="128">
        <f t="shared" si="63"/>
        <v>0</v>
      </c>
      <c r="O218" s="127">
        <f t="shared" si="63"/>
        <v>0</v>
      </c>
    </row>
    <row r="219" spans="1:15" ht="25.75" x14ac:dyDescent="0.4">
      <c r="A219" s="77">
        <f t="shared" si="51"/>
        <v>184</v>
      </c>
      <c r="B219" s="78">
        <v>423300</v>
      </c>
      <c r="C219" s="79" t="s">
        <v>229</v>
      </c>
      <c r="D219" s="65"/>
      <c r="E219" s="57"/>
      <c r="F219" s="65"/>
      <c r="G219" s="57"/>
      <c r="H219" s="60"/>
      <c r="I219" s="93"/>
      <c r="J219" s="65"/>
      <c r="K219" s="57"/>
      <c r="L219" s="65"/>
      <c r="M219" s="57"/>
      <c r="N219" s="128">
        <f t="shared" si="63"/>
        <v>0</v>
      </c>
      <c r="O219" s="127">
        <f t="shared" si="63"/>
        <v>0</v>
      </c>
    </row>
    <row r="220" spans="1:15" x14ac:dyDescent="0.4">
      <c r="A220" s="77">
        <f t="shared" si="51"/>
        <v>185</v>
      </c>
      <c r="B220" s="78">
        <v>423400</v>
      </c>
      <c r="C220" s="79" t="s">
        <v>230</v>
      </c>
      <c r="D220" s="65"/>
      <c r="E220" s="57"/>
      <c r="F220" s="65"/>
      <c r="G220" s="57"/>
      <c r="H220" s="60"/>
      <c r="I220" s="93"/>
      <c r="J220" s="65"/>
      <c r="K220" s="57"/>
      <c r="L220" s="65"/>
      <c r="M220" s="57"/>
      <c r="N220" s="128">
        <f t="shared" si="63"/>
        <v>0</v>
      </c>
      <c r="O220" s="127">
        <f t="shared" si="63"/>
        <v>0</v>
      </c>
    </row>
    <row r="221" spans="1:15" x14ac:dyDescent="0.4">
      <c r="A221" s="77">
        <f t="shared" si="51"/>
        <v>186</v>
      </c>
      <c r="B221" s="78">
        <v>423500</v>
      </c>
      <c r="C221" s="79" t="s">
        <v>231</v>
      </c>
      <c r="D221" s="65"/>
      <c r="E221" s="57"/>
      <c r="F221" s="65"/>
      <c r="G221" s="57"/>
      <c r="H221" s="60"/>
      <c r="I221" s="93"/>
      <c r="J221" s="65"/>
      <c r="K221" s="57"/>
      <c r="L221" s="65"/>
      <c r="M221" s="57"/>
      <c r="N221" s="128">
        <f t="shared" si="63"/>
        <v>0</v>
      </c>
      <c r="O221" s="127">
        <f t="shared" si="63"/>
        <v>0</v>
      </c>
    </row>
    <row r="222" spans="1:15" ht="25.75" x14ac:dyDescent="0.4">
      <c r="A222" s="77">
        <f t="shared" si="51"/>
        <v>187</v>
      </c>
      <c r="B222" s="78">
        <v>423600</v>
      </c>
      <c r="C222" s="79" t="s">
        <v>232</v>
      </c>
      <c r="D222" s="65"/>
      <c r="E222" s="57"/>
      <c r="F222" s="65"/>
      <c r="G222" s="57"/>
      <c r="H222" s="60"/>
      <c r="I222" s="93"/>
      <c r="J222" s="65"/>
      <c r="K222" s="57"/>
      <c r="L222" s="65"/>
      <c r="M222" s="57"/>
      <c r="N222" s="128">
        <f t="shared" si="63"/>
        <v>0</v>
      </c>
      <c r="O222" s="127">
        <f t="shared" si="63"/>
        <v>0</v>
      </c>
    </row>
    <row r="223" spans="1:15" x14ac:dyDescent="0.4">
      <c r="A223" s="77">
        <f t="shared" si="51"/>
        <v>188</v>
      </c>
      <c r="B223" s="78">
        <v>423700</v>
      </c>
      <c r="C223" s="79" t="s">
        <v>233</v>
      </c>
      <c r="D223" s="65"/>
      <c r="E223" s="57"/>
      <c r="F223" s="65"/>
      <c r="G223" s="57"/>
      <c r="H223" s="60"/>
      <c r="I223" s="93"/>
      <c r="J223" s="65"/>
      <c r="K223" s="57"/>
      <c r="L223" s="65"/>
      <c r="M223" s="57"/>
      <c r="N223" s="128">
        <f t="shared" si="63"/>
        <v>0</v>
      </c>
      <c r="O223" s="127">
        <f t="shared" si="63"/>
        <v>0</v>
      </c>
    </row>
    <row r="224" spans="1:15" x14ac:dyDescent="0.4">
      <c r="A224" s="107">
        <f t="shared" si="51"/>
        <v>189</v>
      </c>
      <c r="B224" s="108">
        <v>423900</v>
      </c>
      <c r="C224" s="109" t="s">
        <v>234</v>
      </c>
      <c r="D224" s="65"/>
      <c r="E224" s="57"/>
      <c r="F224" s="65"/>
      <c r="G224" s="57"/>
      <c r="H224" s="60"/>
      <c r="I224" s="93"/>
      <c r="J224" s="65"/>
      <c r="K224" s="57"/>
      <c r="L224" s="65"/>
      <c r="M224" s="57"/>
      <c r="N224" s="91">
        <f t="shared" si="63"/>
        <v>0</v>
      </c>
      <c r="O224" s="92">
        <f t="shared" si="63"/>
        <v>0</v>
      </c>
    </row>
    <row r="225" spans="1:15" ht="25.75" x14ac:dyDescent="0.4">
      <c r="A225" s="74">
        <f t="shared" si="51"/>
        <v>190</v>
      </c>
      <c r="B225" s="75">
        <v>424000</v>
      </c>
      <c r="C225" s="76" t="s">
        <v>235</v>
      </c>
      <c r="D225" s="64">
        <f t="shared" ref="D225:M225" si="67">SUM(D226:D232)</f>
        <v>0</v>
      </c>
      <c r="E225" s="48">
        <f t="shared" si="67"/>
        <v>0</v>
      </c>
      <c r="F225" s="64">
        <f t="shared" si="67"/>
        <v>0</v>
      </c>
      <c r="G225" s="48">
        <f t="shared" si="67"/>
        <v>0</v>
      </c>
      <c r="H225" s="47">
        <f t="shared" si="67"/>
        <v>0</v>
      </c>
      <c r="I225" s="48">
        <f t="shared" si="67"/>
        <v>0</v>
      </c>
      <c r="J225" s="64">
        <f t="shared" si="67"/>
        <v>0</v>
      </c>
      <c r="K225" s="48">
        <f t="shared" si="67"/>
        <v>0</v>
      </c>
      <c r="L225" s="64">
        <f t="shared" si="67"/>
        <v>0</v>
      </c>
      <c r="M225" s="48">
        <f t="shared" si="67"/>
        <v>0</v>
      </c>
      <c r="N225" s="64">
        <f t="shared" si="63"/>
        <v>0</v>
      </c>
      <c r="O225" s="48">
        <f t="shared" si="63"/>
        <v>0</v>
      </c>
    </row>
    <row r="226" spans="1:15" x14ac:dyDescent="0.4">
      <c r="A226" s="77">
        <f t="shared" si="51"/>
        <v>191</v>
      </c>
      <c r="B226" s="78">
        <v>424100</v>
      </c>
      <c r="C226" s="79" t="s">
        <v>236</v>
      </c>
      <c r="D226" s="65"/>
      <c r="E226" s="57"/>
      <c r="F226" s="65"/>
      <c r="G226" s="57"/>
      <c r="H226" s="60"/>
      <c r="I226" s="93"/>
      <c r="J226" s="65"/>
      <c r="K226" s="57"/>
      <c r="L226" s="65"/>
      <c r="M226" s="57"/>
      <c r="N226" s="128">
        <f t="shared" si="63"/>
        <v>0</v>
      </c>
      <c r="O226" s="127">
        <f t="shared" si="63"/>
        <v>0</v>
      </c>
    </row>
    <row r="227" spans="1:15" x14ac:dyDescent="0.4">
      <c r="A227" s="77">
        <f t="shared" si="51"/>
        <v>192</v>
      </c>
      <c r="B227" s="78">
        <v>424200</v>
      </c>
      <c r="C227" s="79" t="s">
        <v>237</v>
      </c>
      <c r="D227" s="65"/>
      <c r="E227" s="57"/>
      <c r="F227" s="65"/>
      <c r="G227" s="57"/>
      <c r="H227" s="60"/>
      <c r="I227" s="93"/>
      <c r="J227" s="65"/>
      <c r="K227" s="57"/>
      <c r="L227" s="65"/>
      <c r="M227" s="57"/>
      <c r="N227" s="128">
        <f t="shared" si="63"/>
        <v>0</v>
      </c>
      <c r="O227" s="127">
        <f t="shared" si="63"/>
        <v>0</v>
      </c>
    </row>
    <row r="228" spans="1:15" x14ac:dyDescent="0.4">
      <c r="A228" s="77">
        <f t="shared" si="51"/>
        <v>193</v>
      </c>
      <c r="B228" s="78">
        <v>424300</v>
      </c>
      <c r="C228" s="79" t="s">
        <v>238</v>
      </c>
      <c r="D228" s="65"/>
      <c r="E228" s="57"/>
      <c r="F228" s="65"/>
      <c r="G228" s="57"/>
      <c r="H228" s="60"/>
      <c r="I228" s="93"/>
      <c r="J228" s="65"/>
      <c r="K228" s="57"/>
      <c r="L228" s="65"/>
      <c r="M228" s="57"/>
      <c r="N228" s="128">
        <f t="shared" si="63"/>
        <v>0</v>
      </c>
      <c r="O228" s="127">
        <f t="shared" si="63"/>
        <v>0</v>
      </c>
    </row>
    <row r="229" spans="1:15" x14ac:dyDescent="0.4">
      <c r="A229" s="77">
        <f t="shared" si="51"/>
        <v>194</v>
      </c>
      <c r="B229" s="78">
        <v>424400</v>
      </c>
      <c r="C229" s="79" t="s">
        <v>239</v>
      </c>
      <c r="D229" s="65"/>
      <c r="E229" s="57"/>
      <c r="F229" s="65"/>
      <c r="G229" s="57"/>
      <c r="H229" s="60"/>
      <c r="I229" s="93"/>
      <c r="J229" s="65"/>
      <c r="K229" s="57"/>
      <c r="L229" s="65"/>
      <c r="M229" s="57"/>
      <c r="N229" s="128">
        <f t="shared" si="63"/>
        <v>0</v>
      </c>
      <c r="O229" s="127">
        <f t="shared" si="63"/>
        <v>0</v>
      </c>
    </row>
    <row r="230" spans="1:15" ht="25.75" x14ac:dyDescent="0.4">
      <c r="A230" s="77">
        <f t="shared" si="51"/>
        <v>195</v>
      </c>
      <c r="B230" s="78">
        <v>424500</v>
      </c>
      <c r="C230" s="79" t="s">
        <v>240</v>
      </c>
      <c r="D230" s="65"/>
      <c r="E230" s="57"/>
      <c r="F230" s="65"/>
      <c r="G230" s="57"/>
      <c r="H230" s="60"/>
      <c r="I230" s="93"/>
      <c r="J230" s="65"/>
      <c r="K230" s="57"/>
      <c r="L230" s="65"/>
      <c r="M230" s="57"/>
      <c r="N230" s="128">
        <f t="shared" si="63"/>
        <v>0</v>
      </c>
      <c r="O230" s="127">
        <f t="shared" si="63"/>
        <v>0</v>
      </c>
    </row>
    <row r="231" spans="1:15" ht="25.75" x14ac:dyDescent="0.4">
      <c r="A231" s="77">
        <f t="shared" si="51"/>
        <v>196</v>
      </c>
      <c r="B231" s="78">
        <v>424600</v>
      </c>
      <c r="C231" s="79" t="s">
        <v>241</v>
      </c>
      <c r="D231" s="65"/>
      <c r="E231" s="57"/>
      <c r="F231" s="65"/>
      <c r="G231" s="57"/>
      <c r="H231" s="60"/>
      <c r="I231" s="93"/>
      <c r="J231" s="65"/>
      <c r="K231" s="57"/>
      <c r="L231" s="65"/>
      <c r="M231" s="57"/>
      <c r="N231" s="128">
        <f t="shared" si="63"/>
        <v>0</v>
      </c>
      <c r="O231" s="127">
        <f t="shared" si="63"/>
        <v>0</v>
      </c>
    </row>
    <row r="232" spans="1:15" x14ac:dyDescent="0.4">
      <c r="A232" s="77">
        <f t="shared" si="51"/>
        <v>197</v>
      </c>
      <c r="B232" s="78">
        <v>424900</v>
      </c>
      <c r="C232" s="79" t="s">
        <v>242</v>
      </c>
      <c r="D232" s="65"/>
      <c r="E232" s="57"/>
      <c r="F232" s="65"/>
      <c r="G232" s="57"/>
      <c r="H232" s="60"/>
      <c r="I232" s="93"/>
      <c r="J232" s="65"/>
      <c r="K232" s="57"/>
      <c r="L232" s="65"/>
      <c r="M232" s="57"/>
      <c r="N232" s="128">
        <f t="shared" si="63"/>
        <v>0</v>
      </c>
      <c r="O232" s="127">
        <f t="shared" si="63"/>
        <v>0</v>
      </c>
    </row>
    <row r="233" spans="1:15" ht="25.75" x14ac:dyDescent="0.4">
      <c r="A233" s="74">
        <f t="shared" si="51"/>
        <v>198</v>
      </c>
      <c r="B233" s="75">
        <v>425000</v>
      </c>
      <c r="C233" s="76" t="s">
        <v>243</v>
      </c>
      <c r="D233" s="64">
        <f>D234+D235</f>
        <v>0</v>
      </c>
      <c r="E233" s="48">
        <f t="shared" ref="E233:M233" si="68">E234+E235</f>
        <v>0</v>
      </c>
      <c r="F233" s="64">
        <f t="shared" si="68"/>
        <v>0</v>
      </c>
      <c r="G233" s="48">
        <f t="shared" si="68"/>
        <v>0</v>
      </c>
      <c r="H233" s="47">
        <f t="shared" si="68"/>
        <v>0</v>
      </c>
      <c r="I233" s="48">
        <f t="shared" si="68"/>
        <v>0</v>
      </c>
      <c r="J233" s="64">
        <f t="shared" si="68"/>
        <v>0</v>
      </c>
      <c r="K233" s="48">
        <f t="shared" si="68"/>
        <v>0</v>
      </c>
      <c r="L233" s="64">
        <f t="shared" si="68"/>
        <v>0</v>
      </c>
      <c r="M233" s="48">
        <f t="shared" si="68"/>
        <v>0</v>
      </c>
      <c r="N233" s="64">
        <f t="shared" si="63"/>
        <v>0</v>
      </c>
      <c r="O233" s="48">
        <f t="shared" si="63"/>
        <v>0</v>
      </c>
    </row>
    <row r="234" spans="1:15" ht="25.75" x14ac:dyDescent="0.4">
      <c r="A234" s="107">
        <f t="shared" si="51"/>
        <v>199</v>
      </c>
      <c r="B234" s="108">
        <v>425100</v>
      </c>
      <c r="C234" s="109" t="s">
        <v>244</v>
      </c>
      <c r="D234" s="65"/>
      <c r="E234" s="57"/>
      <c r="F234" s="65"/>
      <c r="G234" s="57"/>
      <c r="H234" s="60"/>
      <c r="I234" s="93"/>
      <c r="J234" s="65"/>
      <c r="K234" s="57"/>
      <c r="L234" s="65"/>
      <c r="M234" s="57"/>
      <c r="N234" s="91">
        <f t="shared" si="63"/>
        <v>0</v>
      </c>
      <c r="O234" s="92">
        <f t="shared" si="63"/>
        <v>0</v>
      </c>
    </row>
    <row r="235" spans="1:15" x14ac:dyDescent="0.4">
      <c r="A235" s="107">
        <f t="shared" si="51"/>
        <v>200</v>
      </c>
      <c r="B235" s="108">
        <v>425200</v>
      </c>
      <c r="C235" s="109" t="s">
        <v>245</v>
      </c>
      <c r="D235" s="65"/>
      <c r="E235" s="57"/>
      <c r="F235" s="65"/>
      <c r="G235" s="57"/>
      <c r="H235" s="60"/>
      <c r="I235" s="93"/>
      <c r="J235" s="65"/>
      <c r="K235" s="57"/>
      <c r="L235" s="65"/>
      <c r="M235" s="57"/>
      <c r="N235" s="91">
        <f t="shared" si="63"/>
        <v>0</v>
      </c>
      <c r="O235" s="92">
        <f t="shared" si="63"/>
        <v>0</v>
      </c>
    </row>
    <row r="236" spans="1:15" x14ac:dyDescent="0.4">
      <c r="A236" s="74">
        <f t="shared" ref="A236:A299" si="69">A235+1</f>
        <v>201</v>
      </c>
      <c r="B236" s="75">
        <v>426000</v>
      </c>
      <c r="C236" s="76" t="s">
        <v>246</v>
      </c>
      <c r="D236" s="64">
        <f t="shared" ref="D236:M236" si="70">SUM(D237:D245)</f>
        <v>0</v>
      </c>
      <c r="E236" s="48">
        <f t="shared" si="70"/>
        <v>0</v>
      </c>
      <c r="F236" s="64">
        <f t="shared" si="70"/>
        <v>0</v>
      </c>
      <c r="G236" s="48">
        <f t="shared" si="70"/>
        <v>0</v>
      </c>
      <c r="H236" s="47">
        <f t="shared" si="70"/>
        <v>0</v>
      </c>
      <c r="I236" s="48">
        <f t="shared" si="70"/>
        <v>0</v>
      </c>
      <c r="J236" s="64">
        <f t="shared" si="70"/>
        <v>0</v>
      </c>
      <c r="K236" s="48">
        <f t="shared" si="70"/>
        <v>0</v>
      </c>
      <c r="L236" s="64">
        <f t="shared" si="70"/>
        <v>0</v>
      </c>
      <c r="M236" s="48">
        <f t="shared" si="70"/>
        <v>0</v>
      </c>
      <c r="N236" s="64">
        <f t="shared" si="63"/>
        <v>0</v>
      </c>
      <c r="O236" s="48">
        <f t="shared" si="63"/>
        <v>0</v>
      </c>
    </row>
    <row r="237" spans="1:15" x14ac:dyDescent="0.4">
      <c r="A237" s="77">
        <f t="shared" si="69"/>
        <v>202</v>
      </c>
      <c r="B237" s="78">
        <v>426100</v>
      </c>
      <c r="C237" s="79" t="s">
        <v>247</v>
      </c>
      <c r="D237" s="65"/>
      <c r="E237" s="57"/>
      <c r="F237" s="65"/>
      <c r="G237" s="57"/>
      <c r="H237" s="60"/>
      <c r="I237" s="93"/>
      <c r="J237" s="65"/>
      <c r="K237" s="57"/>
      <c r="L237" s="65"/>
      <c r="M237" s="57"/>
      <c r="N237" s="128">
        <f t="shared" si="63"/>
        <v>0</v>
      </c>
      <c r="O237" s="127">
        <f t="shared" si="63"/>
        <v>0</v>
      </c>
    </row>
    <row r="238" spans="1:15" x14ac:dyDescent="0.4">
      <c r="A238" s="77">
        <f t="shared" si="69"/>
        <v>203</v>
      </c>
      <c r="B238" s="78">
        <v>426200</v>
      </c>
      <c r="C238" s="79" t="s">
        <v>248</v>
      </c>
      <c r="D238" s="65"/>
      <c r="E238" s="57"/>
      <c r="F238" s="65"/>
      <c r="G238" s="57"/>
      <c r="H238" s="60"/>
      <c r="I238" s="93"/>
      <c r="J238" s="65"/>
      <c r="K238" s="57"/>
      <c r="L238" s="65"/>
      <c r="M238" s="57"/>
      <c r="N238" s="128">
        <f t="shared" si="63"/>
        <v>0</v>
      </c>
      <c r="O238" s="127">
        <f t="shared" si="63"/>
        <v>0</v>
      </c>
    </row>
    <row r="239" spans="1:15" ht="25.75" x14ac:dyDescent="0.4">
      <c r="A239" s="77">
        <f t="shared" si="69"/>
        <v>204</v>
      </c>
      <c r="B239" s="78">
        <v>426300</v>
      </c>
      <c r="C239" s="79" t="s">
        <v>249</v>
      </c>
      <c r="D239" s="65"/>
      <c r="E239" s="57"/>
      <c r="F239" s="65"/>
      <c r="G239" s="57"/>
      <c r="H239" s="60"/>
      <c r="I239" s="93"/>
      <c r="J239" s="65"/>
      <c r="K239" s="57"/>
      <c r="L239" s="65"/>
      <c r="M239" s="57"/>
      <c r="N239" s="128">
        <f t="shared" si="63"/>
        <v>0</v>
      </c>
      <c r="O239" s="127">
        <f t="shared" si="63"/>
        <v>0</v>
      </c>
    </row>
    <row r="240" spans="1:15" x14ac:dyDescent="0.4">
      <c r="A240" s="77">
        <f t="shared" si="69"/>
        <v>205</v>
      </c>
      <c r="B240" s="78">
        <v>426400</v>
      </c>
      <c r="C240" s="79" t="s">
        <v>250</v>
      </c>
      <c r="D240" s="65"/>
      <c r="E240" s="57"/>
      <c r="F240" s="65"/>
      <c r="G240" s="57"/>
      <c r="H240" s="60"/>
      <c r="I240" s="93"/>
      <c r="J240" s="65"/>
      <c r="K240" s="57"/>
      <c r="L240" s="65"/>
      <c r="M240" s="57"/>
      <c r="N240" s="128">
        <f t="shared" si="63"/>
        <v>0</v>
      </c>
      <c r="O240" s="127">
        <f t="shared" si="63"/>
        <v>0</v>
      </c>
    </row>
    <row r="241" spans="1:15" ht="25.75" x14ac:dyDescent="0.4">
      <c r="A241" s="77">
        <f t="shared" si="69"/>
        <v>206</v>
      </c>
      <c r="B241" s="78">
        <v>426500</v>
      </c>
      <c r="C241" s="79" t="s">
        <v>251</v>
      </c>
      <c r="D241" s="65"/>
      <c r="E241" s="57"/>
      <c r="F241" s="65"/>
      <c r="G241" s="57"/>
      <c r="H241" s="60"/>
      <c r="I241" s="93"/>
      <c r="J241" s="65"/>
      <c r="K241" s="57"/>
      <c r="L241" s="65"/>
      <c r="M241" s="57"/>
      <c r="N241" s="128">
        <f t="shared" si="63"/>
        <v>0</v>
      </c>
      <c r="O241" s="127">
        <f t="shared" si="63"/>
        <v>0</v>
      </c>
    </row>
    <row r="242" spans="1:15" ht="25.75" x14ac:dyDescent="0.4">
      <c r="A242" s="77">
        <f t="shared" si="69"/>
        <v>207</v>
      </c>
      <c r="B242" s="78">
        <v>426600</v>
      </c>
      <c r="C242" s="79" t="s">
        <v>252</v>
      </c>
      <c r="D242" s="65"/>
      <c r="E242" s="57"/>
      <c r="F242" s="65"/>
      <c r="G242" s="57"/>
      <c r="H242" s="60"/>
      <c r="I242" s="93"/>
      <c r="J242" s="65"/>
      <c r="K242" s="57"/>
      <c r="L242" s="65"/>
      <c r="M242" s="57"/>
      <c r="N242" s="128">
        <f t="shared" si="63"/>
        <v>0</v>
      </c>
      <c r="O242" s="127">
        <f t="shared" si="63"/>
        <v>0</v>
      </c>
    </row>
    <row r="243" spans="1:15" ht="25.75" x14ac:dyDescent="0.4">
      <c r="A243" s="77">
        <f t="shared" si="69"/>
        <v>208</v>
      </c>
      <c r="B243" s="78">
        <v>426700</v>
      </c>
      <c r="C243" s="79" t="s">
        <v>253</v>
      </c>
      <c r="D243" s="65"/>
      <c r="E243" s="57"/>
      <c r="F243" s="65"/>
      <c r="G243" s="57"/>
      <c r="H243" s="60"/>
      <c r="I243" s="93"/>
      <c r="J243" s="65"/>
      <c r="K243" s="57"/>
      <c r="L243" s="65"/>
      <c r="M243" s="57"/>
      <c r="N243" s="128">
        <f t="shared" si="63"/>
        <v>0</v>
      </c>
      <c r="O243" s="127">
        <f t="shared" si="63"/>
        <v>0</v>
      </c>
    </row>
    <row r="244" spans="1:15" ht="25.75" x14ac:dyDescent="0.4">
      <c r="A244" s="77">
        <f t="shared" si="69"/>
        <v>209</v>
      </c>
      <c r="B244" s="78">
        <v>426800</v>
      </c>
      <c r="C244" s="79" t="s">
        <v>254</v>
      </c>
      <c r="D244" s="65"/>
      <c r="E244" s="57"/>
      <c r="F244" s="65"/>
      <c r="G244" s="57"/>
      <c r="H244" s="60"/>
      <c r="I244" s="93"/>
      <c r="J244" s="65"/>
      <c r="K244" s="57"/>
      <c r="L244" s="65"/>
      <c r="M244" s="57"/>
      <c r="N244" s="128">
        <f t="shared" si="63"/>
        <v>0</v>
      </c>
      <c r="O244" s="127">
        <f t="shared" si="63"/>
        <v>0</v>
      </c>
    </row>
    <row r="245" spans="1:15" x14ac:dyDescent="0.4">
      <c r="A245" s="77">
        <f t="shared" si="69"/>
        <v>210</v>
      </c>
      <c r="B245" s="78">
        <v>426900</v>
      </c>
      <c r="C245" s="79" t="s">
        <v>255</v>
      </c>
      <c r="D245" s="65"/>
      <c r="E245" s="57"/>
      <c r="F245" s="65"/>
      <c r="G245" s="57"/>
      <c r="H245" s="60"/>
      <c r="I245" s="93"/>
      <c r="J245" s="65"/>
      <c r="K245" s="57"/>
      <c r="L245" s="65"/>
      <c r="M245" s="57"/>
      <c r="N245" s="128">
        <f t="shared" si="63"/>
        <v>0</v>
      </c>
      <c r="O245" s="127">
        <f t="shared" si="63"/>
        <v>0</v>
      </c>
    </row>
    <row r="246" spans="1:15" ht="38.6" x14ac:dyDescent="0.4">
      <c r="A246" s="74">
        <f t="shared" si="69"/>
        <v>211</v>
      </c>
      <c r="B246" s="75">
        <v>430000</v>
      </c>
      <c r="C246" s="76" t="s">
        <v>256</v>
      </c>
      <c r="D246" s="64">
        <f>D247+D251+D253+D255+D259</f>
        <v>0</v>
      </c>
      <c r="E246" s="48">
        <f t="shared" ref="E246:M246" si="71">E247+E251+E253+E255+E259</f>
        <v>0</v>
      </c>
      <c r="F246" s="64">
        <f t="shared" si="71"/>
        <v>0</v>
      </c>
      <c r="G246" s="48">
        <f t="shared" si="71"/>
        <v>0</v>
      </c>
      <c r="H246" s="47">
        <f t="shared" si="71"/>
        <v>0</v>
      </c>
      <c r="I246" s="48">
        <f t="shared" si="71"/>
        <v>0</v>
      </c>
      <c r="J246" s="64">
        <f t="shared" si="71"/>
        <v>0</v>
      </c>
      <c r="K246" s="48">
        <f t="shared" si="71"/>
        <v>0</v>
      </c>
      <c r="L246" s="64">
        <f t="shared" si="71"/>
        <v>0</v>
      </c>
      <c r="M246" s="48">
        <f t="shared" si="71"/>
        <v>0</v>
      </c>
      <c r="N246" s="64">
        <f t="shared" si="63"/>
        <v>0</v>
      </c>
      <c r="O246" s="48">
        <f t="shared" si="63"/>
        <v>0</v>
      </c>
    </row>
    <row r="247" spans="1:15" ht="25.75" x14ac:dyDescent="0.4">
      <c r="A247" s="74">
        <f t="shared" si="69"/>
        <v>212</v>
      </c>
      <c r="B247" s="75">
        <v>431000</v>
      </c>
      <c r="C247" s="76" t="s">
        <v>257</v>
      </c>
      <c r="D247" s="64">
        <f t="shared" ref="D247:M247" si="72">SUM(D248:D250)</f>
        <v>0</v>
      </c>
      <c r="E247" s="48">
        <f t="shared" si="72"/>
        <v>0</v>
      </c>
      <c r="F247" s="64">
        <f t="shared" si="72"/>
        <v>0</v>
      </c>
      <c r="G247" s="48">
        <f t="shared" si="72"/>
        <v>0</v>
      </c>
      <c r="H247" s="47">
        <f t="shared" si="72"/>
        <v>0</v>
      </c>
      <c r="I247" s="48">
        <f t="shared" si="72"/>
        <v>0</v>
      </c>
      <c r="J247" s="64">
        <f t="shared" si="72"/>
        <v>0</v>
      </c>
      <c r="K247" s="48">
        <f t="shared" si="72"/>
        <v>0</v>
      </c>
      <c r="L247" s="64">
        <f t="shared" si="72"/>
        <v>0</v>
      </c>
      <c r="M247" s="48">
        <f t="shared" si="72"/>
        <v>0</v>
      </c>
      <c r="N247" s="64">
        <f t="shared" si="63"/>
        <v>0</v>
      </c>
      <c r="O247" s="48">
        <f t="shared" si="63"/>
        <v>0</v>
      </c>
    </row>
    <row r="248" spans="1:15" ht="25.75" x14ac:dyDescent="0.4">
      <c r="A248" s="77">
        <f t="shared" si="69"/>
        <v>213</v>
      </c>
      <c r="B248" s="78">
        <v>431100</v>
      </c>
      <c r="C248" s="79" t="s">
        <v>258</v>
      </c>
      <c r="D248" s="65"/>
      <c r="E248" s="57"/>
      <c r="F248" s="65"/>
      <c r="G248" s="57"/>
      <c r="H248" s="60"/>
      <c r="I248" s="93"/>
      <c r="J248" s="65"/>
      <c r="K248" s="57"/>
      <c r="L248" s="65"/>
      <c r="M248" s="57"/>
      <c r="N248" s="128">
        <f t="shared" si="63"/>
        <v>0</v>
      </c>
      <c r="O248" s="127">
        <f t="shared" si="63"/>
        <v>0</v>
      </c>
    </row>
    <row r="249" spans="1:15" x14ac:dyDescent="0.4">
      <c r="A249" s="77">
        <f t="shared" si="69"/>
        <v>214</v>
      </c>
      <c r="B249" s="78">
        <v>431200</v>
      </c>
      <c r="C249" s="79" t="s">
        <v>259</v>
      </c>
      <c r="D249" s="65"/>
      <c r="E249" s="57"/>
      <c r="F249" s="65"/>
      <c r="G249" s="57"/>
      <c r="H249" s="60"/>
      <c r="I249" s="93"/>
      <c r="J249" s="65"/>
      <c r="K249" s="57"/>
      <c r="L249" s="65"/>
      <c r="M249" s="57"/>
      <c r="N249" s="128">
        <f t="shared" si="63"/>
        <v>0</v>
      </c>
      <c r="O249" s="127">
        <f t="shared" si="63"/>
        <v>0</v>
      </c>
    </row>
    <row r="250" spans="1:15" ht="25.75" x14ac:dyDescent="0.4">
      <c r="A250" s="77">
        <f t="shared" si="69"/>
        <v>215</v>
      </c>
      <c r="B250" s="78">
        <v>431300</v>
      </c>
      <c r="C250" s="79" t="s">
        <v>260</v>
      </c>
      <c r="D250" s="65"/>
      <c r="E250" s="57"/>
      <c r="F250" s="65"/>
      <c r="G250" s="57"/>
      <c r="H250" s="60"/>
      <c r="I250" s="93"/>
      <c r="J250" s="65"/>
      <c r="K250" s="57"/>
      <c r="L250" s="65"/>
      <c r="M250" s="57"/>
      <c r="N250" s="128">
        <f t="shared" si="63"/>
        <v>0</v>
      </c>
      <c r="O250" s="127">
        <f t="shared" si="63"/>
        <v>0</v>
      </c>
    </row>
    <row r="251" spans="1:15" ht="25.75" x14ac:dyDescent="0.4">
      <c r="A251" s="74">
        <f t="shared" si="69"/>
        <v>216</v>
      </c>
      <c r="B251" s="75">
        <v>432000</v>
      </c>
      <c r="C251" s="76" t="s">
        <v>261</v>
      </c>
      <c r="D251" s="64">
        <f t="shared" ref="D251:M251" si="73">D252</f>
        <v>0</v>
      </c>
      <c r="E251" s="48">
        <f t="shared" si="73"/>
        <v>0</v>
      </c>
      <c r="F251" s="64">
        <f t="shared" si="73"/>
        <v>0</v>
      </c>
      <c r="G251" s="48">
        <f t="shared" si="73"/>
        <v>0</v>
      </c>
      <c r="H251" s="47">
        <f t="shared" si="73"/>
        <v>0</v>
      </c>
      <c r="I251" s="48">
        <f t="shared" si="73"/>
        <v>0</v>
      </c>
      <c r="J251" s="64">
        <f t="shared" si="73"/>
        <v>0</v>
      </c>
      <c r="K251" s="48">
        <f t="shared" si="73"/>
        <v>0</v>
      </c>
      <c r="L251" s="64">
        <f t="shared" si="73"/>
        <v>0</v>
      </c>
      <c r="M251" s="48">
        <f t="shared" si="73"/>
        <v>0</v>
      </c>
      <c r="N251" s="64">
        <f t="shared" si="63"/>
        <v>0</v>
      </c>
      <c r="O251" s="48">
        <f t="shared" si="63"/>
        <v>0</v>
      </c>
    </row>
    <row r="252" spans="1:15" x14ac:dyDescent="0.4">
      <c r="A252" s="77">
        <f t="shared" si="69"/>
        <v>217</v>
      </c>
      <c r="B252" s="78">
        <v>432100</v>
      </c>
      <c r="C252" s="79" t="s">
        <v>262</v>
      </c>
      <c r="D252" s="65"/>
      <c r="E252" s="57"/>
      <c r="F252" s="65"/>
      <c r="G252" s="57"/>
      <c r="H252" s="60"/>
      <c r="I252" s="93"/>
      <c r="J252" s="65"/>
      <c r="K252" s="57"/>
      <c r="L252" s="65"/>
      <c r="M252" s="57"/>
      <c r="N252" s="128">
        <f t="shared" si="63"/>
        <v>0</v>
      </c>
      <c r="O252" s="127">
        <f t="shared" si="63"/>
        <v>0</v>
      </c>
    </row>
    <row r="253" spans="1:15" x14ac:dyDescent="0.4">
      <c r="A253" s="74">
        <f t="shared" si="69"/>
        <v>218</v>
      </c>
      <c r="B253" s="75">
        <v>433000</v>
      </c>
      <c r="C253" s="76" t="s">
        <v>263</v>
      </c>
      <c r="D253" s="64">
        <f t="shared" ref="D253:M253" si="74">D254</f>
        <v>0</v>
      </c>
      <c r="E253" s="48">
        <f t="shared" si="74"/>
        <v>0</v>
      </c>
      <c r="F253" s="64">
        <f t="shared" si="74"/>
        <v>0</v>
      </c>
      <c r="G253" s="48">
        <f t="shared" si="74"/>
        <v>0</v>
      </c>
      <c r="H253" s="47">
        <f t="shared" si="74"/>
        <v>0</v>
      </c>
      <c r="I253" s="48">
        <f t="shared" si="74"/>
        <v>0</v>
      </c>
      <c r="J253" s="64">
        <f t="shared" si="74"/>
        <v>0</v>
      </c>
      <c r="K253" s="48">
        <f t="shared" si="74"/>
        <v>0</v>
      </c>
      <c r="L253" s="64">
        <f t="shared" si="74"/>
        <v>0</v>
      </c>
      <c r="M253" s="48">
        <f t="shared" si="74"/>
        <v>0</v>
      </c>
      <c r="N253" s="64">
        <f t="shared" si="63"/>
        <v>0</v>
      </c>
      <c r="O253" s="48">
        <f t="shared" si="63"/>
        <v>0</v>
      </c>
    </row>
    <row r="254" spans="1:15" x14ac:dyDescent="0.4">
      <c r="A254" s="77">
        <f t="shared" si="69"/>
        <v>219</v>
      </c>
      <c r="B254" s="78">
        <v>433100</v>
      </c>
      <c r="C254" s="79" t="s">
        <v>264</v>
      </c>
      <c r="D254" s="65"/>
      <c r="E254" s="57"/>
      <c r="F254" s="65"/>
      <c r="G254" s="57"/>
      <c r="H254" s="60"/>
      <c r="I254" s="93"/>
      <c r="J254" s="65"/>
      <c r="K254" s="57"/>
      <c r="L254" s="65"/>
      <c r="M254" s="57"/>
      <c r="N254" s="128">
        <f t="shared" si="63"/>
        <v>0</v>
      </c>
      <c r="O254" s="127">
        <f t="shared" si="63"/>
        <v>0</v>
      </c>
    </row>
    <row r="255" spans="1:15" ht="25.75" x14ac:dyDescent="0.4">
      <c r="A255" s="74">
        <f t="shared" si="69"/>
        <v>220</v>
      </c>
      <c r="B255" s="75">
        <v>434000</v>
      </c>
      <c r="C255" s="76" t="s">
        <v>265</v>
      </c>
      <c r="D255" s="64">
        <f t="shared" ref="D255:M255" si="75">SUM(D256:D258)</f>
        <v>0</v>
      </c>
      <c r="E255" s="48">
        <f t="shared" si="75"/>
        <v>0</v>
      </c>
      <c r="F255" s="64">
        <f t="shared" si="75"/>
        <v>0</v>
      </c>
      <c r="G255" s="48">
        <f t="shared" si="75"/>
        <v>0</v>
      </c>
      <c r="H255" s="47">
        <f t="shared" si="75"/>
        <v>0</v>
      </c>
      <c r="I255" s="48">
        <f t="shared" si="75"/>
        <v>0</v>
      </c>
      <c r="J255" s="64">
        <f t="shared" si="75"/>
        <v>0</v>
      </c>
      <c r="K255" s="48">
        <f t="shared" si="75"/>
        <v>0</v>
      </c>
      <c r="L255" s="64">
        <f t="shared" si="75"/>
        <v>0</v>
      </c>
      <c r="M255" s="48">
        <f t="shared" si="75"/>
        <v>0</v>
      </c>
      <c r="N255" s="64">
        <f t="shared" si="63"/>
        <v>0</v>
      </c>
      <c r="O255" s="48">
        <f t="shared" si="63"/>
        <v>0</v>
      </c>
    </row>
    <row r="256" spans="1:15" x14ac:dyDescent="0.4">
      <c r="A256" s="77">
        <f t="shared" si="69"/>
        <v>221</v>
      </c>
      <c r="B256" s="78">
        <v>434100</v>
      </c>
      <c r="C256" s="79" t="s">
        <v>266</v>
      </c>
      <c r="D256" s="65"/>
      <c r="E256" s="57"/>
      <c r="F256" s="65"/>
      <c r="G256" s="57"/>
      <c r="H256" s="60"/>
      <c r="I256" s="93"/>
      <c r="J256" s="65"/>
      <c r="K256" s="57"/>
      <c r="L256" s="65"/>
      <c r="M256" s="57"/>
      <c r="N256" s="128">
        <f t="shared" si="63"/>
        <v>0</v>
      </c>
      <c r="O256" s="127">
        <f t="shared" si="63"/>
        <v>0</v>
      </c>
    </row>
    <row r="257" spans="1:15" x14ac:dyDescent="0.4">
      <c r="A257" s="77">
        <f t="shared" si="69"/>
        <v>222</v>
      </c>
      <c r="B257" s="78">
        <v>434200</v>
      </c>
      <c r="C257" s="79" t="s">
        <v>267</v>
      </c>
      <c r="D257" s="65"/>
      <c r="E257" s="57"/>
      <c r="F257" s="65"/>
      <c r="G257" s="57"/>
      <c r="H257" s="60"/>
      <c r="I257" s="93"/>
      <c r="J257" s="65"/>
      <c r="K257" s="57"/>
      <c r="L257" s="65"/>
      <c r="M257" s="57"/>
      <c r="N257" s="128">
        <f t="shared" si="63"/>
        <v>0</v>
      </c>
      <c r="O257" s="127">
        <f t="shared" si="63"/>
        <v>0</v>
      </c>
    </row>
    <row r="258" spans="1:15" x14ac:dyDescent="0.4">
      <c r="A258" s="77">
        <f t="shared" si="69"/>
        <v>223</v>
      </c>
      <c r="B258" s="78">
        <v>434300</v>
      </c>
      <c r="C258" s="79" t="s">
        <v>268</v>
      </c>
      <c r="D258" s="65"/>
      <c r="E258" s="57"/>
      <c r="F258" s="65"/>
      <c r="G258" s="57"/>
      <c r="H258" s="60"/>
      <c r="I258" s="93"/>
      <c r="J258" s="65"/>
      <c r="K258" s="57"/>
      <c r="L258" s="65"/>
      <c r="M258" s="57"/>
      <c r="N258" s="128">
        <f t="shared" si="63"/>
        <v>0</v>
      </c>
      <c r="O258" s="127">
        <f t="shared" si="63"/>
        <v>0</v>
      </c>
    </row>
    <row r="259" spans="1:15" ht="25.75" x14ac:dyDescent="0.4">
      <c r="A259" s="74">
        <f t="shared" si="69"/>
        <v>224</v>
      </c>
      <c r="B259" s="75">
        <v>435000</v>
      </c>
      <c r="C259" s="76" t="s">
        <v>269</v>
      </c>
      <c r="D259" s="64">
        <f t="shared" ref="D259:M259" si="76">D260</f>
        <v>0</v>
      </c>
      <c r="E259" s="48">
        <f t="shared" si="76"/>
        <v>0</v>
      </c>
      <c r="F259" s="64">
        <f t="shared" si="76"/>
        <v>0</v>
      </c>
      <c r="G259" s="48">
        <f t="shared" si="76"/>
        <v>0</v>
      </c>
      <c r="H259" s="47">
        <f t="shared" si="76"/>
        <v>0</v>
      </c>
      <c r="I259" s="48">
        <f t="shared" si="76"/>
        <v>0</v>
      </c>
      <c r="J259" s="64">
        <f t="shared" si="76"/>
        <v>0</v>
      </c>
      <c r="K259" s="48">
        <f t="shared" si="76"/>
        <v>0</v>
      </c>
      <c r="L259" s="64">
        <f t="shared" si="76"/>
        <v>0</v>
      </c>
      <c r="M259" s="48">
        <f t="shared" si="76"/>
        <v>0</v>
      </c>
      <c r="N259" s="64">
        <f t="shared" si="63"/>
        <v>0</v>
      </c>
      <c r="O259" s="48">
        <f t="shared" si="63"/>
        <v>0</v>
      </c>
    </row>
    <row r="260" spans="1:15" x14ac:dyDescent="0.4">
      <c r="A260" s="77">
        <f t="shared" si="69"/>
        <v>225</v>
      </c>
      <c r="B260" s="78">
        <v>435100</v>
      </c>
      <c r="C260" s="79" t="s">
        <v>270</v>
      </c>
      <c r="D260" s="65"/>
      <c r="E260" s="57"/>
      <c r="F260" s="65"/>
      <c r="G260" s="57"/>
      <c r="H260" s="60"/>
      <c r="I260" s="93"/>
      <c r="J260" s="65"/>
      <c r="K260" s="57"/>
      <c r="L260" s="65"/>
      <c r="M260" s="57"/>
      <c r="N260" s="128">
        <f t="shared" si="63"/>
        <v>0</v>
      </c>
      <c r="O260" s="127">
        <f t="shared" si="63"/>
        <v>0</v>
      </c>
    </row>
    <row r="261" spans="1:15" ht="38.6" x14ac:dyDescent="0.4">
      <c r="A261" s="74">
        <f t="shared" si="69"/>
        <v>226</v>
      </c>
      <c r="B261" s="75">
        <v>440000</v>
      </c>
      <c r="C261" s="76" t="s">
        <v>271</v>
      </c>
      <c r="D261" s="64">
        <f t="shared" ref="D261:M261" si="77">D262+D272+D279+D281</f>
        <v>0</v>
      </c>
      <c r="E261" s="48">
        <f t="shared" si="77"/>
        <v>0</v>
      </c>
      <c r="F261" s="64">
        <f t="shared" si="77"/>
        <v>0</v>
      </c>
      <c r="G261" s="48">
        <f t="shared" si="77"/>
        <v>0</v>
      </c>
      <c r="H261" s="47">
        <f t="shared" si="77"/>
        <v>0</v>
      </c>
      <c r="I261" s="48">
        <f t="shared" si="77"/>
        <v>0</v>
      </c>
      <c r="J261" s="64">
        <f t="shared" si="77"/>
        <v>0</v>
      </c>
      <c r="K261" s="48">
        <f t="shared" si="77"/>
        <v>0</v>
      </c>
      <c r="L261" s="64">
        <f t="shared" si="77"/>
        <v>0</v>
      </c>
      <c r="M261" s="48">
        <f t="shared" si="77"/>
        <v>0</v>
      </c>
      <c r="N261" s="64">
        <f t="shared" si="63"/>
        <v>0</v>
      </c>
      <c r="O261" s="48">
        <f t="shared" si="63"/>
        <v>0</v>
      </c>
    </row>
    <row r="262" spans="1:15" ht="25.75" x14ac:dyDescent="0.4">
      <c r="A262" s="74">
        <f t="shared" si="69"/>
        <v>227</v>
      </c>
      <c r="B262" s="75">
        <v>441000</v>
      </c>
      <c r="C262" s="76" t="s">
        <v>272</v>
      </c>
      <c r="D262" s="64">
        <f>SUM(D263:D271)</f>
        <v>0</v>
      </c>
      <c r="E262" s="48">
        <f t="shared" ref="E262:M262" si="78">SUM(E263:E271)</f>
        <v>0</v>
      </c>
      <c r="F262" s="64">
        <f t="shared" si="78"/>
        <v>0</v>
      </c>
      <c r="G262" s="48">
        <f t="shared" si="78"/>
        <v>0</v>
      </c>
      <c r="H262" s="47">
        <f t="shared" si="78"/>
        <v>0</v>
      </c>
      <c r="I262" s="48">
        <f t="shared" si="78"/>
        <v>0</v>
      </c>
      <c r="J262" s="64">
        <f t="shared" si="78"/>
        <v>0</v>
      </c>
      <c r="K262" s="48">
        <f t="shared" si="78"/>
        <v>0</v>
      </c>
      <c r="L262" s="64">
        <f t="shared" si="78"/>
        <v>0</v>
      </c>
      <c r="M262" s="48">
        <f t="shared" si="78"/>
        <v>0</v>
      </c>
      <c r="N262" s="64">
        <f t="shared" si="63"/>
        <v>0</v>
      </c>
      <c r="O262" s="48">
        <f t="shared" si="63"/>
        <v>0</v>
      </c>
    </row>
    <row r="263" spans="1:15" ht="25.75" x14ac:dyDescent="0.4">
      <c r="A263" s="77">
        <f t="shared" si="69"/>
        <v>228</v>
      </c>
      <c r="B263" s="78">
        <v>441100</v>
      </c>
      <c r="C263" s="79" t="s">
        <v>273</v>
      </c>
      <c r="D263" s="65"/>
      <c r="E263" s="57"/>
      <c r="F263" s="65"/>
      <c r="G263" s="57"/>
      <c r="H263" s="60"/>
      <c r="I263" s="93"/>
      <c r="J263" s="65"/>
      <c r="K263" s="57"/>
      <c r="L263" s="65"/>
      <c r="M263" s="57"/>
      <c r="N263" s="128">
        <f t="shared" ref="N263:O326" si="79">SUM(H263,J263,L263)</f>
        <v>0</v>
      </c>
      <c r="O263" s="127">
        <f t="shared" si="79"/>
        <v>0</v>
      </c>
    </row>
    <row r="264" spans="1:15" ht="25.75" x14ac:dyDescent="0.4">
      <c r="A264" s="77">
        <f t="shared" si="69"/>
        <v>229</v>
      </c>
      <c r="B264" s="78">
        <v>441200</v>
      </c>
      <c r="C264" s="79" t="s">
        <v>274</v>
      </c>
      <c r="D264" s="65"/>
      <c r="E264" s="57"/>
      <c r="F264" s="65"/>
      <c r="G264" s="57"/>
      <c r="H264" s="60"/>
      <c r="I264" s="93"/>
      <c r="J264" s="65"/>
      <c r="K264" s="57"/>
      <c r="L264" s="65"/>
      <c r="M264" s="57"/>
      <c r="N264" s="128">
        <f t="shared" si="79"/>
        <v>0</v>
      </c>
      <c r="O264" s="127">
        <f t="shared" si="79"/>
        <v>0</v>
      </c>
    </row>
    <row r="265" spans="1:15" ht="25.75" x14ac:dyDescent="0.4">
      <c r="A265" s="77">
        <f t="shared" si="69"/>
        <v>230</v>
      </c>
      <c r="B265" s="78">
        <v>441300</v>
      </c>
      <c r="C265" s="79" t="s">
        <v>275</v>
      </c>
      <c r="D265" s="65"/>
      <c r="E265" s="57"/>
      <c r="F265" s="65"/>
      <c r="G265" s="57"/>
      <c r="H265" s="60"/>
      <c r="I265" s="93"/>
      <c r="J265" s="65"/>
      <c r="K265" s="57"/>
      <c r="L265" s="65"/>
      <c r="M265" s="57"/>
      <c r="N265" s="128">
        <f t="shared" si="79"/>
        <v>0</v>
      </c>
      <c r="O265" s="127">
        <f t="shared" si="79"/>
        <v>0</v>
      </c>
    </row>
    <row r="266" spans="1:15" ht="25.75" x14ac:dyDescent="0.4">
      <c r="A266" s="77">
        <f t="shared" si="69"/>
        <v>231</v>
      </c>
      <c r="B266" s="78">
        <v>441400</v>
      </c>
      <c r="C266" s="79" t="s">
        <v>276</v>
      </c>
      <c r="D266" s="65"/>
      <c r="E266" s="57"/>
      <c r="F266" s="65"/>
      <c r="G266" s="57"/>
      <c r="H266" s="60"/>
      <c r="I266" s="93"/>
      <c r="J266" s="65"/>
      <c r="K266" s="57"/>
      <c r="L266" s="65"/>
      <c r="M266" s="57"/>
      <c r="N266" s="128">
        <f t="shared" si="79"/>
        <v>0</v>
      </c>
      <c r="O266" s="127">
        <f t="shared" si="79"/>
        <v>0</v>
      </c>
    </row>
    <row r="267" spans="1:15" ht="25.75" x14ac:dyDescent="0.4">
      <c r="A267" s="77">
        <f t="shared" si="69"/>
        <v>232</v>
      </c>
      <c r="B267" s="78">
        <v>441500</v>
      </c>
      <c r="C267" s="79" t="s">
        <v>277</v>
      </c>
      <c r="D267" s="65"/>
      <c r="E267" s="57"/>
      <c r="F267" s="65"/>
      <c r="G267" s="57"/>
      <c r="H267" s="60"/>
      <c r="I267" s="93"/>
      <c r="J267" s="65"/>
      <c r="K267" s="57"/>
      <c r="L267" s="65"/>
      <c r="M267" s="57"/>
      <c r="N267" s="128">
        <f t="shared" si="79"/>
        <v>0</v>
      </c>
      <c r="O267" s="127">
        <f t="shared" si="79"/>
        <v>0</v>
      </c>
    </row>
    <row r="268" spans="1:15" ht="25.75" x14ac:dyDescent="0.4">
      <c r="A268" s="77">
        <f t="shared" si="69"/>
        <v>233</v>
      </c>
      <c r="B268" s="78">
        <v>441600</v>
      </c>
      <c r="C268" s="79" t="s">
        <v>278</v>
      </c>
      <c r="D268" s="65"/>
      <c r="E268" s="57"/>
      <c r="F268" s="65"/>
      <c r="G268" s="57"/>
      <c r="H268" s="60"/>
      <c r="I268" s="93"/>
      <c r="J268" s="65"/>
      <c r="K268" s="57"/>
      <c r="L268" s="65"/>
      <c r="M268" s="57"/>
      <c r="N268" s="128">
        <f t="shared" si="79"/>
        <v>0</v>
      </c>
      <c r="O268" s="127">
        <f t="shared" si="79"/>
        <v>0</v>
      </c>
    </row>
    <row r="269" spans="1:15" ht="25.75" x14ac:dyDescent="0.4">
      <c r="A269" s="77">
        <f t="shared" si="69"/>
        <v>234</v>
      </c>
      <c r="B269" s="78">
        <v>441700</v>
      </c>
      <c r="C269" s="79" t="s">
        <v>279</v>
      </c>
      <c r="D269" s="65"/>
      <c r="E269" s="57"/>
      <c r="F269" s="65"/>
      <c r="G269" s="57"/>
      <c r="H269" s="60"/>
      <c r="I269" s="93"/>
      <c r="J269" s="65"/>
      <c r="K269" s="57"/>
      <c r="L269" s="65"/>
      <c r="M269" s="57"/>
      <c r="N269" s="128">
        <f t="shared" si="79"/>
        <v>0</v>
      </c>
      <c r="O269" s="127">
        <f t="shared" si="79"/>
        <v>0</v>
      </c>
    </row>
    <row r="270" spans="1:15" x14ac:dyDescent="0.4">
      <c r="A270" s="77">
        <f t="shared" si="69"/>
        <v>235</v>
      </c>
      <c r="B270" s="78">
        <v>441800</v>
      </c>
      <c r="C270" s="79" t="s">
        <v>280</v>
      </c>
      <c r="D270" s="65"/>
      <c r="E270" s="57"/>
      <c r="F270" s="65"/>
      <c r="G270" s="57"/>
      <c r="H270" s="60"/>
      <c r="I270" s="93"/>
      <c r="J270" s="65"/>
      <c r="K270" s="57"/>
      <c r="L270" s="65"/>
      <c r="M270" s="57"/>
      <c r="N270" s="128">
        <f t="shared" si="79"/>
        <v>0</v>
      </c>
      <c r="O270" s="127">
        <f t="shared" si="79"/>
        <v>0</v>
      </c>
    </row>
    <row r="271" spans="1:15" ht="25.75" x14ac:dyDescent="0.4">
      <c r="A271" s="77">
        <f t="shared" si="69"/>
        <v>236</v>
      </c>
      <c r="B271" s="78">
        <v>441900</v>
      </c>
      <c r="C271" s="79" t="s">
        <v>97</v>
      </c>
      <c r="D271" s="65"/>
      <c r="E271" s="57"/>
      <c r="F271" s="65"/>
      <c r="G271" s="57"/>
      <c r="H271" s="60"/>
      <c r="I271" s="93"/>
      <c r="J271" s="65"/>
      <c r="K271" s="57"/>
      <c r="L271" s="65"/>
      <c r="M271" s="57"/>
      <c r="N271" s="128">
        <f t="shared" si="79"/>
        <v>0</v>
      </c>
      <c r="O271" s="127">
        <f t="shared" si="79"/>
        <v>0</v>
      </c>
    </row>
    <row r="272" spans="1:15" ht="25.75" x14ac:dyDescent="0.4">
      <c r="A272" s="74">
        <f t="shared" si="69"/>
        <v>237</v>
      </c>
      <c r="B272" s="75">
        <v>442000</v>
      </c>
      <c r="C272" s="76" t="s">
        <v>281</v>
      </c>
      <c r="D272" s="64">
        <f t="shared" ref="D272:M272" si="80">SUM(D273:D278)</f>
        <v>0</v>
      </c>
      <c r="E272" s="48">
        <f t="shared" si="80"/>
        <v>0</v>
      </c>
      <c r="F272" s="64">
        <f t="shared" si="80"/>
        <v>0</v>
      </c>
      <c r="G272" s="48">
        <f t="shared" si="80"/>
        <v>0</v>
      </c>
      <c r="H272" s="47">
        <f t="shared" si="80"/>
        <v>0</v>
      </c>
      <c r="I272" s="48">
        <f t="shared" si="80"/>
        <v>0</v>
      </c>
      <c r="J272" s="64">
        <f t="shared" si="80"/>
        <v>0</v>
      </c>
      <c r="K272" s="48">
        <f t="shared" si="80"/>
        <v>0</v>
      </c>
      <c r="L272" s="64">
        <f t="shared" si="80"/>
        <v>0</v>
      </c>
      <c r="M272" s="48">
        <f t="shared" si="80"/>
        <v>0</v>
      </c>
      <c r="N272" s="64">
        <f t="shared" si="79"/>
        <v>0</v>
      </c>
      <c r="O272" s="48">
        <f t="shared" si="79"/>
        <v>0</v>
      </c>
    </row>
    <row r="273" spans="1:15" ht="38.6" x14ac:dyDescent="0.4">
      <c r="A273" s="77">
        <f t="shared" si="69"/>
        <v>238</v>
      </c>
      <c r="B273" s="78">
        <v>442100</v>
      </c>
      <c r="C273" s="79" t="s">
        <v>282</v>
      </c>
      <c r="D273" s="65"/>
      <c r="E273" s="57"/>
      <c r="F273" s="65"/>
      <c r="G273" s="57"/>
      <c r="H273" s="60"/>
      <c r="I273" s="93"/>
      <c r="J273" s="65"/>
      <c r="K273" s="57"/>
      <c r="L273" s="65"/>
      <c r="M273" s="57"/>
      <c r="N273" s="128">
        <f t="shared" si="79"/>
        <v>0</v>
      </c>
      <c r="O273" s="127">
        <f t="shared" si="79"/>
        <v>0</v>
      </c>
    </row>
    <row r="274" spans="1:15" x14ac:dyDescent="0.4">
      <c r="A274" s="77">
        <f t="shared" si="69"/>
        <v>239</v>
      </c>
      <c r="B274" s="78">
        <v>442200</v>
      </c>
      <c r="C274" s="79" t="s">
        <v>283</v>
      </c>
      <c r="D274" s="65"/>
      <c r="E274" s="57"/>
      <c r="F274" s="65"/>
      <c r="G274" s="57"/>
      <c r="H274" s="60"/>
      <c r="I274" s="93"/>
      <c r="J274" s="65"/>
      <c r="K274" s="57"/>
      <c r="L274" s="65"/>
      <c r="M274" s="57"/>
      <c r="N274" s="128">
        <f t="shared" si="79"/>
        <v>0</v>
      </c>
      <c r="O274" s="127">
        <f t="shared" si="79"/>
        <v>0</v>
      </c>
    </row>
    <row r="275" spans="1:15" ht="25.75" x14ac:dyDescent="0.4">
      <c r="A275" s="77">
        <f t="shared" si="69"/>
        <v>240</v>
      </c>
      <c r="B275" s="78">
        <v>442300</v>
      </c>
      <c r="C275" s="79" t="s">
        <v>284</v>
      </c>
      <c r="D275" s="65"/>
      <c r="E275" s="57"/>
      <c r="F275" s="65"/>
      <c r="G275" s="57"/>
      <c r="H275" s="60"/>
      <c r="I275" s="93"/>
      <c r="J275" s="65"/>
      <c r="K275" s="57"/>
      <c r="L275" s="65"/>
      <c r="M275" s="57"/>
      <c r="N275" s="128">
        <f t="shared" si="79"/>
        <v>0</v>
      </c>
      <c r="O275" s="127">
        <f t="shared" si="79"/>
        <v>0</v>
      </c>
    </row>
    <row r="276" spans="1:15" ht="25.75" x14ac:dyDescent="0.4">
      <c r="A276" s="77">
        <f t="shared" si="69"/>
        <v>241</v>
      </c>
      <c r="B276" s="78">
        <v>442400</v>
      </c>
      <c r="C276" s="79" t="s">
        <v>285</v>
      </c>
      <c r="D276" s="65"/>
      <c r="E276" s="57"/>
      <c r="F276" s="65"/>
      <c r="G276" s="57"/>
      <c r="H276" s="60"/>
      <c r="I276" s="93"/>
      <c r="J276" s="65"/>
      <c r="K276" s="57"/>
      <c r="L276" s="65"/>
      <c r="M276" s="57"/>
      <c r="N276" s="128">
        <f t="shared" si="79"/>
        <v>0</v>
      </c>
      <c r="O276" s="127">
        <f t="shared" si="79"/>
        <v>0</v>
      </c>
    </row>
    <row r="277" spans="1:15" ht="25.75" x14ac:dyDescent="0.4">
      <c r="A277" s="77">
        <f t="shared" si="69"/>
        <v>242</v>
      </c>
      <c r="B277" s="78">
        <v>442500</v>
      </c>
      <c r="C277" s="79" t="s">
        <v>286</v>
      </c>
      <c r="D277" s="65"/>
      <c r="E277" s="57"/>
      <c r="F277" s="65"/>
      <c r="G277" s="57"/>
      <c r="H277" s="60"/>
      <c r="I277" s="93"/>
      <c r="J277" s="65"/>
      <c r="K277" s="57"/>
      <c r="L277" s="65"/>
      <c r="M277" s="57"/>
      <c r="N277" s="128">
        <f t="shared" si="79"/>
        <v>0</v>
      </c>
      <c r="O277" s="127">
        <f t="shared" si="79"/>
        <v>0</v>
      </c>
    </row>
    <row r="278" spans="1:15" ht="25.75" x14ac:dyDescent="0.4">
      <c r="A278" s="77">
        <f t="shared" si="69"/>
        <v>243</v>
      </c>
      <c r="B278" s="78">
        <v>442600</v>
      </c>
      <c r="C278" s="79" t="s">
        <v>287</v>
      </c>
      <c r="D278" s="65"/>
      <c r="E278" s="57"/>
      <c r="F278" s="65"/>
      <c r="G278" s="57"/>
      <c r="H278" s="60"/>
      <c r="I278" s="93"/>
      <c r="J278" s="65"/>
      <c r="K278" s="57"/>
      <c r="L278" s="65"/>
      <c r="M278" s="57"/>
      <c r="N278" s="128">
        <f t="shared" si="79"/>
        <v>0</v>
      </c>
      <c r="O278" s="127">
        <f t="shared" si="79"/>
        <v>0</v>
      </c>
    </row>
    <row r="279" spans="1:15" ht="25.75" x14ac:dyDescent="0.4">
      <c r="A279" s="74">
        <f t="shared" si="69"/>
        <v>244</v>
      </c>
      <c r="B279" s="75">
        <v>443000</v>
      </c>
      <c r="C279" s="76" t="s">
        <v>288</v>
      </c>
      <c r="D279" s="64">
        <f>D280</f>
        <v>0</v>
      </c>
      <c r="E279" s="48">
        <f t="shared" ref="E279:M279" si="81">E280</f>
        <v>0</v>
      </c>
      <c r="F279" s="64">
        <f t="shared" si="81"/>
        <v>0</v>
      </c>
      <c r="G279" s="48">
        <f t="shared" si="81"/>
        <v>0</v>
      </c>
      <c r="H279" s="47">
        <f t="shared" si="81"/>
        <v>0</v>
      </c>
      <c r="I279" s="48">
        <f t="shared" si="81"/>
        <v>0</v>
      </c>
      <c r="J279" s="64">
        <f t="shared" si="81"/>
        <v>0</v>
      </c>
      <c r="K279" s="48">
        <f t="shared" si="81"/>
        <v>0</v>
      </c>
      <c r="L279" s="64">
        <f t="shared" si="81"/>
        <v>0</v>
      </c>
      <c r="M279" s="48">
        <f t="shared" si="81"/>
        <v>0</v>
      </c>
      <c r="N279" s="64">
        <f t="shared" si="79"/>
        <v>0</v>
      </c>
      <c r="O279" s="48">
        <f t="shared" si="79"/>
        <v>0</v>
      </c>
    </row>
    <row r="280" spans="1:15" x14ac:dyDescent="0.4">
      <c r="A280" s="77">
        <f t="shared" si="69"/>
        <v>245</v>
      </c>
      <c r="B280" s="78">
        <v>443100</v>
      </c>
      <c r="C280" s="79" t="s">
        <v>289</v>
      </c>
      <c r="D280" s="65"/>
      <c r="E280" s="57"/>
      <c r="F280" s="65"/>
      <c r="G280" s="57"/>
      <c r="H280" s="60"/>
      <c r="I280" s="93"/>
      <c r="J280" s="65"/>
      <c r="K280" s="57"/>
      <c r="L280" s="65"/>
      <c r="M280" s="57"/>
      <c r="N280" s="128">
        <f t="shared" si="79"/>
        <v>0</v>
      </c>
      <c r="O280" s="127">
        <f t="shared" si="79"/>
        <v>0</v>
      </c>
    </row>
    <row r="281" spans="1:15" ht="25.75" x14ac:dyDescent="0.4">
      <c r="A281" s="74">
        <f t="shared" si="69"/>
        <v>246</v>
      </c>
      <c r="B281" s="75">
        <v>444000</v>
      </c>
      <c r="C281" s="76" t="s">
        <v>290</v>
      </c>
      <c r="D281" s="64">
        <f t="shared" ref="D281:M281" si="82">SUM(D282:D284)</f>
        <v>0</v>
      </c>
      <c r="E281" s="48">
        <f t="shared" si="82"/>
        <v>0</v>
      </c>
      <c r="F281" s="64">
        <f t="shared" si="82"/>
        <v>0</v>
      </c>
      <c r="G281" s="48">
        <f t="shared" si="82"/>
        <v>0</v>
      </c>
      <c r="H281" s="47">
        <f t="shared" si="82"/>
        <v>0</v>
      </c>
      <c r="I281" s="48">
        <f t="shared" si="82"/>
        <v>0</v>
      </c>
      <c r="J281" s="64">
        <f t="shared" si="82"/>
        <v>0</v>
      </c>
      <c r="K281" s="48">
        <f t="shared" si="82"/>
        <v>0</v>
      </c>
      <c r="L281" s="64">
        <f t="shared" si="82"/>
        <v>0</v>
      </c>
      <c r="M281" s="48">
        <f t="shared" si="82"/>
        <v>0</v>
      </c>
      <c r="N281" s="64">
        <f t="shared" si="79"/>
        <v>0</v>
      </c>
      <c r="O281" s="48">
        <f t="shared" si="79"/>
        <v>0</v>
      </c>
    </row>
    <row r="282" spans="1:15" x14ac:dyDescent="0.4">
      <c r="A282" s="77">
        <f t="shared" si="69"/>
        <v>247</v>
      </c>
      <c r="B282" s="78">
        <v>444100</v>
      </c>
      <c r="C282" s="79" t="s">
        <v>291</v>
      </c>
      <c r="D282" s="65"/>
      <c r="E282" s="57"/>
      <c r="F282" s="65"/>
      <c r="G282" s="57"/>
      <c r="H282" s="60"/>
      <c r="I282" s="93"/>
      <c r="J282" s="65"/>
      <c r="K282" s="57"/>
      <c r="L282" s="65"/>
      <c r="M282" s="57"/>
      <c r="N282" s="128">
        <f t="shared" si="79"/>
        <v>0</v>
      </c>
      <c r="O282" s="127">
        <f t="shared" si="79"/>
        <v>0</v>
      </c>
    </row>
    <row r="283" spans="1:15" x14ac:dyDescent="0.4">
      <c r="A283" s="77">
        <f t="shared" si="69"/>
        <v>248</v>
      </c>
      <c r="B283" s="78">
        <v>444200</v>
      </c>
      <c r="C283" s="79" t="s">
        <v>292</v>
      </c>
      <c r="D283" s="65"/>
      <c r="E283" s="57"/>
      <c r="F283" s="65"/>
      <c r="G283" s="57"/>
      <c r="H283" s="60"/>
      <c r="I283" s="93"/>
      <c r="J283" s="65"/>
      <c r="K283" s="57"/>
      <c r="L283" s="65"/>
      <c r="M283" s="57"/>
      <c r="N283" s="128">
        <f t="shared" si="79"/>
        <v>0</v>
      </c>
      <c r="O283" s="127">
        <f t="shared" si="79"/>
        <v>0</v>
      </c>
    </row>
    <row r="284" spans="1:15" ht="25.75" x14ac:dyDescent="0.4">
      <c r="A284" s="77">
        <f t="shared" si="69"/>
        <v>249</v>
      </c>
      <c r="B284" s="78">
        <v>444300</v>
      </c>
      <c r="C284" s="79" t="s">
        <v>293</v>
      </c>
      <c r="D284" s="65"/>
      <c r="E284" s="57"/>
      <c r="F284" s="65"/>
      <c r="G284" s="57"/>
      <c r="H284" s="60"/>
      <c r="I284" s="93"/>
      <c r="J284" s="65"/>
      <c r="K284" s="57"/>
      <c r="L284" s="65"/>
      <c r="M284" s="57"/>
      <c r="N284" s="128">
        <f t="shared" si="79"/>
        <v>0</v>
      </c>
      <c r="O284" s="127">
        <f t="shared" si="79"/>
        <v>0</v>
      </c>
    </row>
    <row r="285" spans="1:15" x14ac:dyDescent="0.4">
      <c r="A285" s="74">
        <f t="shared" si="69"/>
        <v>250</v>
      </c>
      <c r="B285" s="75">
        <v>450000</v>
      </c>
      <c r="C285" s="76" t="s">
        <v>294</v>
      </c>
      <c r="D285" s="64">
        <f t="shared" ref="D285:M285" si="83">D286+D289+D292+D295</f>
        <v>0</v>
      </c>
      <c r="E285" s="48">
        <f t="shared" si="83"/>
        <v>0</v>
      </c>
      <c r="F285" s="64">
        <f t="shared" si="83"/>
        <v>0</v>
      </c>
      <c r="G285" s="48">
        <f t="shared" si="83"/>
        <v>0</v>
      </c>
      <c r="H285" s="47">
        <f t="shared" si="83"/>
        <v>0</v>
      </c>
      <c r="I285" s="48">
        <f t="shared" si="83"/>
        <v>0</v>
      </c>
      <c r="J285" s="64">
        <f t="shared" si="83"/>
        <v>0</v>
      </c>
      <c r="K285" s="48">
        <f t="shared" si="83"/>
        <v>0</v>
      </c>
      <c r="L285" s="64">
        <f t="shared" si="83"/>
        <v>0</v>
      </c>
      <c r="M285" s="48">
        <f t="shared" si="83"/>
        <v>0</v>
      </c>
      <c r="N285" s="64">
        <f t="shared" si="79"/>
        <v>0</v>
      </c>
      <c r="O285" s="48">
        <f t="shared" si="79"/>
        <v>0</v>
      </c>
    </row>
    <row r="286" spans="1:15" ht="38.6" x14ac:dyDescent="0.4">
      <c r="A286" s="74">
        <f t="shared" si="69"/>
        <v>251</v>
      </c>
      <c r="B286" s="75">
        <v>451000</v>
      </c>
      <c r="C286" s="76" t="s">
        <v>295</v>
      </c>
      <c r="D286" s="64">
        <f t="shared" ref="D286:M286" si="84">SUM(D287:D288)</f>
        <v>0</v>
      </c>
      <c r="E286" s="48">
        <f t="shared" si="84"/>
        <v>0</v>
      </c>
      <c r="F286" s="64">
        <f t="shared" si="84"/>
        <v>0</v>
      </c>
      <c r="G286" s="48">
        <f t="shared" si="84"/>
        <v>0</v>
      </c>
      <c r="H286" s="47">
        <f t="shared" si="84"/>
        <v>0</v>
      </c>
      <c r="I286" s="48">
        <f t="shared" si="84"/>
        <v>0</v>
      </c>
      <c r="J286" s="64">
        <f t="shared" si="84"/>
        <v>0</v>
      </c>
      <c r="K286" s="48">
        <f t="shared" si="84"/>
        <v>0</v>
      </c>
      <c r="L286" s="64">
        <f t="shared" si="84"/>
        <v>0</v>
      </c>
      <c r="M286" s="48">
        <f t="shared" si="84"/>
        <v>0</v>
      </c>
      <c r="N286" s="64">
        <f t="shared" si="79"/>
        <v>0</v>
      </c>
      <c r="O286" s="48">
        <f t="shared" si="79"/>
        <v>0</v>
      </c>
    </row>
    <row r="287" spans="1:15" ht="38.6" x14ac:dyDescent="0.4">
      <c r="A287" s="77">
        <f t="shared" si="69"/>
        <v>252</v>
      </c>
      <c r="B287" s="78">
        <v>451100</v>
      </c>
      <c r="C287" s="79" t="s">
        <v>296</v>
      </c>
      <c r="D287" s="65"/>
      <c r="E287" s="57"/>
      <c r="F287" s="65"/>
      <c r="G287" s="57"/>
      <c r="H287" s="60"/>
      <c r="I287" s="93"/>
      <c r="J287" s="65"/>
      <c r="K287" s="57"/>
      <c r="L287" s="65"/>
      <c r="M287" s="57"/>
      <c r="N287" s="128">
        <f t="shared" si="79"/>
        <v>0</v>
      </c>
      <c r="O287" s="127">
        <f t="shared" si="79"/>
        <v>0</v>
      </c>
    </row>
    <row r="288" spans="1:15" ht="38.6" x14ac:dyDescent="0.4">
      <c r="A288" s="77">
        <f t="shared" si="69"/>
        <v>253</v>
      </c>
      <c r="B288" s="78">
        <v>451200</v>
      </c>
      <c r="C288" s="79" t="s">
        <v>297</v>
      </c>
      <c r="D288" s="65"/>
      <c r="E288" s="57"/>
      <c r="F288" s="65"/>
      <c r="G288" s="57"/>
      <c r="H288" s="60"/>
      <c r="I288" s="93"/>
      <c r="J288" s="65"/>
      <c r="K288" s="57"/>
      <c r="L288" s="65"/>
      <c r="M288" s="57"/>
      <c r="N288" s="128">
        <f t="shared" si="79"/>
        <v>0</v>
      </c>
      <c r="O288" s="127">
        <f t="shared" si="79"/>
        <v>0</v>
      </c>
    </row>
    <row r="289" spans="1:15" ht="38.6" x14ac:dyDescent="0.4">
      <c r="A289" s="74">
        <f t="shared" si="69"/>
        <v>254</v>
      </c>
      <c r="B289" s="75">
        <v>452000</v>
      </c>
      <c r="C289" s="76" t="s">
        <v>298</v>
      </c>
      <c r="D289" s="64">
        <f t="shared" ref="D289:M289" si="85">SUM(D290:D291)</f>
        <v>0</v>
      </c>
      <c r="E289" s="48">
        <f t="shared" si="85"/>
        <v>0</v>
      </c>
      <c r="F289" s="64">
        <f t="shared" si="85"/>
        <v>0</v>
      </c>
      <c r="G289" s="48">
        <f t="shared" si="85"/>
        <v>0</v>
      </c>
      <c r="H289" s="47">
        <f t="shared" si="85"/>
        <v>0</v>
      </c>
      <c r="I289" s="48">
        <f t="shared" si="85"/>
        <v>0</v>
      </c>
      <c r="J289" s="64">
        <f t="shared" si="85"/>
        <v>0</v>
      </c>
      <c r="K289" s="48">
        <f t="shared" si="85"/>
        <v>0</v>
      </c>
      <c r="L289" s="64">
        <f t="shared" si="85"/>
        <v>0</v>
      </c>
      <c r="M289" s="48">
        <f t="shared" si="85"/>
        <v>0</v>
      </c>
      <c r="N289" s="64">
        <f t="shared" si="79"/>
        <v>0</v>
      </c>
      <c r="O289" s="48">
        <f t="shared" si="79"/>
        <v>0</v>
      </c>
    </row>
    <row r="290" spans="1:15" ht="25.75" x14ac:dyDescent="0.4">
      <c r="A290" s="77">
        <f t="shared" si="69"/>
        <v>255</v>
      </c>
      <c r="B290" s="78">
        <v>452100</v>
      </c>
      <c r="C290" s="79" t="s">
        <v>299</v>
      </c>
      <c r="D290" s="65"/>
      <c r="E290" s="57"/>
      <c r="F290" s="65"/>
      <c r="G290" s="57"/>
      <c r="H290" s="60"/>
      <c r="I290" s="93"/>
      <c r="J290" s="65"/>
      <c r="K290" s="57"/>
      <c r="L290" s="65"/>
      <c r="M290" s="57"/>
      <c r="N290" s="128">
        <f t="shared" si="79"/>
        <v>0</v>
      </c>
      <c r="O290" s="127">
        <f t="shared" si="79"/>
        <v>0</v>
      </c>
    </row>
    <row r="291" spans="1:15" ht="25.75" x14ac:dyDescent="0.4">
      <c r="A291" s="77">
        <f t="shared" si="69"/>
        <v>256</v>
      </c>
      <c r="B291" s="78">
        <v>452200</v>
      </c>
      <c r="C291" s="79" t="s">
        <v>300</v>
      </c>
      <c r="D291" s="65"/>
      <c r="E291" s="57"/>
      <c r="F291" s="65"/>
      <c r="G291" s="57"/>
      <c r="H291" s="60"/>
      <c r="I291" s="93"/>
      <c r="J291" s="65"/>
      <c r="K291" s="57"/>
      <c r="L291" s="65"/>
      <c r="M291" s="57"/>
      <c r="N291" s="128">
        <f t="shared" si="79"/>
        <v>0</v>
      </c>
      <c r="O291" s="127">
        <f t="shared" si="79"/>
        <v>0</v>
      </c>
    </row>
    <row r="292" spans="1:15" ht="38.6" x14ac:dyDescent="0.4">
      <c r="A292" s="74">
        <f t="shared" si="69"/>
        <v>257</v>
      </c>
      <c r="B292" s="75">
        <v>453000</v>
      </c>
      <c r="C292" s="76" t="s">
        <v>301</v>
      </c>
      <c r="D292" s="64">
        <f t="shared" ref="D292:M292" si="86">SUM(D293:D294)</f>
        <v>0</v>
      </c>
      <c r="E292" s="48">
        <f t="shared" si="86"/>
        <v>0</v>
      </c>
      <c r="F292" s="64">
        <f t="shared" si="86"/>
        <v>0</v>
      </c>
      <c r="G292" s="48">
        <f t="shared" si="86"/>
        <v>0</v>
      </c>
      <c r="H292" s="47">
        <f t="shared" si="86"/>
        <v>0</v>
      </c>
      <c r="I292" s="48">
        <f t="shared" si="86"/>
        <v>0</v>
      </c>
      <c r="J292" s="64">
        <f t="shared" si="86"/>
        <v>0</v>
      </c>
      <c r="K292" s="48">
        <f t="shared" si="86"/>
        <v>0</v>
      </c>
      <c r="L292" s="64">
        <f t="shared" si="86"/>
        <v>0</v>
      </c>
      <c r="M292" s="48">
        <f t="shared" si="86"/>
        <v>0</v>
      </c>
      <c r="N292" s="64">
        <f t="shared" si="79"/>
        <v>0</v>
      </c>
      <c r="O292" s="48">
        <f t="shared" si="79"/>
        <v>0</v>
      </c>
    </row>
    <row r="293" spans="1:15" ht="25.75" x14ac:dyDescent="0.4">
      <c r="A293" s="77">
        <f t="shared" si="69"/>
        <v>258</v>
      </c>
      <c r="B293" s="78">
        <v>453100</v>
      </c>
      <c r="C293" s="79" t="s">
        <v>302</v>
      </c>
      <c r="D293" s="65"/>
      <c r="E293" s="57"/>
      <c r="F293" s="65"/>
      <c r="G293" s="57"/>
      <c r="H293" s="60"/>
      <c r="I293" s="93"/>
      <c r="J293" s="65"/>
      <c r="K293" s="57"/>
      <c r="L293" s="65"/>
      <c r="M293" s="57"/>
      <c r="N293" s="128">
        <f t="shared" si="79"/>
        <v>0</v>
      </c>
      <c r="O293" s="127">
        <f t="shared" si="79"/>
        <v>0</v>
      </c>
    </row>
    <row r="294" spans="1:15" ht="25.75" x14ac:dyDescent="0.4">
      <c r="A294" s="107">
        <f t="shared" si="69"/>
        <v>259</v>
      </c>
      <c r="B294" s="108">
        <v>453200</v>
      </c>
      <c r="C294" s="109" t="s">
        <v>303</v>
      </c>
      <c r="D294" s="65"/>
      <c r="E294" s="57"/>
      <c r="F294" s="65"/>
      <c r="G294" s="57"/>
      <c r="H294" s="60"/>
      <c r="I294" s="93"/>
      <c r="J294" s="65"/>
      <c r="K294" s="57"/>
      <c r="L294" s="65"/>
      <c r="M294" s="57"/>
      <c r="N294" s="91">
        <f t="shared" si="79"/>
        <v>0</v>
      </c>
      <c r="O294" s="92">
        <f t="shared" si="79"/>
        <v>0</v>
      </c>
    </row>
    <row r="295" spans="1:15" ht="25.75" x14ac:dyDescent="0.4">
      <c r="A295" s="74">
        <f t="shared" si="69"/>
        <v>260</v>
      </c>
      <c r="B295" s="75">
        <v>454000</v>
      </c>
      <c r="C295" s="76" t="s">
        <v>304</v>
      </c>
      <c r="D295" s="64">
        <f t="shared" ref="D295:M295" si="87">SUM(D296:D297)</f>
        <v>0</v>
      </c>
      <c r="E295" s="48">
        <f t="shared" si="87"/>
        <v>0</v>
      </c>
      <c r="F295" s="64">
        <f t="shared" si="87"/>
        <v>0</v>
      </c>
      <c r="G295" s="48">
        <f t="shared" si="87"/>
        <v>0</v>
      </c>
      <c r="H295" s="47">
        <f t="shared" si="87"/>
        <v>0</v>
      </c>
      <c r="I295" s="48">
        <f t="shared" si="87"/>
        <v>0</v>
      </c>
      <c r="J295" s="64">
        <f t="shared" si="87"/>
        <v>0</v>
      </c>
      <c r="K295" s="48">
        <f t="shared" si="87"/>
        <v>0</v>
      </c>
      <c r="L295" s="64">
        <f t="shared" si="87"/>
        <v>0</v>
      </c>
      <c r="M295" s="48">
        <f t="shared" si="87"/>
        <v>0</v>
      </c>
      <c r="N295" s="64">
        <f t="shared" si="79"/>
        <v>0</v>
      </c>
      <c r="O295" s="48">
        <f t="shared" si="79"/>
        <v>0</v>
      </c>
    </row>
    <row r="296" spans="1:15" ht="25.75" x14ac:dyDescent="0.4">
      <c r="A296" s="77">
        <f t="shared" si="69"/>
        <v>261</v>
      </c>
      <c r="B296" s="78">
        <v>454100</v>
      </c>
      <c r="C296" s="79" t="s">
        <v>305</v>
      </c>
      <c r="D296" s="65"/>
      <c r="E296" s="57"/>
      <c r="F296" s="65"/>
      <c r="G296" s="57"/>
      <c r="H296" s="60"/>
      <c r="I296" s="93"/>
      <c r="J296" s="65"/>
      <c r="K296" s="57"/>
      <c r="L296" s="65"/>
      <c r="M296" s="57"/>
      <c r="N296" s="128">
        <f t="shared" si="79"/>
        <v>0</v>
      </c>
      <c r="O296" s="127">
        <f t="shared" si="79"/>
        <v>0</v>
      </c>
    </row>
    <row r="297" spans="1:15" ht="25.75" x14ac:dyDescent="0.4">
      <c r="A297" s="77">
        <f t="shared" si="69"/>
        <v>262</v>
      </c>
      <c r="B297" s="78">
        <v>454200</v>
      </c>
      <c r="C297" s="79" t="s">
        <v>306</v>
      </c>
      <c r="D297" s="65"/>
      <c r="E297" s="57"/>
      <c r="F297" s="65"/>
      <c r="G297" s="57"/>
      <c r="H297" s="60"/>
      <c r="I297" s="93"/>
      <c r="J297" s="65"/>
      <c r="K297" s="57"/>
      <c r="L297" s="65"/>
      <c r="M297" s="57"/>
      <c r="N297" s="128">
        <f t="shared" si="79"/>
        <v>0</v>
      </c>
      <c r="O297" s="127">
        <f t="shared" si="79"/>
        <v>0</v>
      </c>
    </row>
    <row r="298" spans="1:15" ht="25.75" x14ac:dyDescent="0.4">
      <c r="A298" s="74">
        <f t="shared" si="69"/>
        <v>263</v>
      </c>
      <c r="B298" s="75">
        <v>460000</v>
      </c>
      <c r="C298" s="76" t="s">
        <v>307</v>
      </c>
      <c r="D298" s="64">
        <f>D299+D302+D305+D308+D311</f>
        <v>0</v>
      </c>
      <c r="E298" s="48">
        <f t="shared" ref="E298:M298" si="88">E299+E302+E305+E308+E311</f>
        <v>0</v>
      </c>
      <c r="F298" s="64">
        <f t="shared" si="88"/>
        <v>0</v>
      </c>
      <c r="G298" s="48">
        <f t="shared" si="88"/>
        <v>0</v>
      </c>
      <c r="H298" s="47">
        <f t="shared" si="88"/>
        <v>0</v>
      </c>
      <c r="I298" s="48">
        <f t="shared" si="88"/>
        <v>0</v>
      </c>
      <c r="J298" s="64">
        <f t="shared" si="88"/>
        <v>0</v>
      </c>
      <c r="K298" s="48">
        <f t="shared" si="88"/>
        <v>0</v>
      </c>
      <c r="L298" s="64">
        <f t="shared" si="88"/>
        <v>0</v>
      </c>
      <c r="M298" s="48">
        <f t="shared" si="88"/>
        <v>0</v>
      </c>
      <c r="N298" s="64">
        <f t="shared" si="79"/>
        <v>0</v>
      </c>
      <c r="O298" s="48">
        <f t="shared" si="79"/>
        <v>0</v>
      </c>
    </row>
    <row r="299" spans="1:15" ht="25.75" x14ac:dyDescent="0.4">
      <c r="A299" s="74">
        <f t="shared" si="69"/>
        <v>264</v>
      </c>
      <c r="B299" s="75">
        <v>461000</v>
      </c>
      <c r="C299" s="76" t="s">
        <v>308</v>
      </c>
      <c r="D299" s="64">
        <f t="shared" ref="D299:M299" si="89">SUM(D300:D301)</f>
        <v>0</v>
      </c>
      <c r="E299" s="48">
        <f t="shared" si="89"/>
        <v>0</v>
      </c>
      <c r="F299" s="64">
        <f t="shared" si="89"/>
        <v>0</v>
      </c>
      <c r="G299" s="48">
        <f t="shared" si="89"/>
        <v>0</v>
      </c>
      <c r="H299" s="47">
        <f t="shared" si="89"/>
        <v>0</v>
      </c>
      <c r="I299" s="48">
        <f t="shared" si="89"/>
        <v>0</v>
      </c>
      <c r="J299" s="64">
        <f t="shared" si="89"/>
        <v>0</v>
      </c>
      <c r="K299" s="48">
        <f t="shared" si="89"/>
        <v>0</v>
      </c>
      <c r="L299" s="64">
        <f t="shared" si="89"/>
        <v>0</v>
      </c>
      <c r="M299" s="48">
        <f t="shared" si="89"/>
        <v>0</v>
      </c>
      <c r="N299" s="64">
        <f t="shared" si="79"/>
        <v>0</v>
      </c>
      <c r="O299" s="48">
        <f t="shared" si="79"/>
        <v>0</v>
      </c>
    </row>
    <row r="300" spans="1:15" ht="26.25" customHeight="1" x14ac:dyDescent="0.4">
      <c r="A300" s="77">
        <f t="shared" ref="A300:A363" si="90">A299+1</f>
        <v>265</v>
      </c>
      <c r="B300" s="78">
        <v>461100</v>
      </c>
      <c r="C300" s="79" t="s">
        <v>309</v>
      </c>
      <c r="D300" s="65"/>
      <c r="E300" s="57"/>
      <c r="F300" s="65"/>
      <c r="G300" s="57"/>
      <c r="H300" s="60"/>
      <c r="I300" s="93"/>
      <c r="J300" s="65"/>
      <c r="K300" s="57"/>
      <c r="L300" s="65"/>
      <c r="M300" s="57"/>
      <c r="N300" s="128">
        <f t="shared" si="79"/>
        <v>0</v>
      </c>
      <c r="O300" s="127">
        <f t="shared" si="79"/>
        <v>0</v>
      </c>
    </row>
    <row r="301" spans="1:15" x14ac:dyDescent="0.4">
      <c r="A301" s="77">
        <f t="shared" si="90"/>
        <v>266</v>
      </c>
      <c r="B301" s="78">
        <v>461200</v>
      </c>
      <c r="C301" s="79" t="s">
        <v>310</v>
      </c>
      <c r="D301" s="65"/>
      <c r="E301" s="57"/>
      <c r="F301" s="65"/>
      <c r="G301" s="57"/>
      <c r="H301" s="60"/>
      <c r="I301" s="93"/>
      <c r="J301" s="65"/>
      <c r="K301" s="57"/>
      <c r="L301" s="65"/>
      <c r="M301" s="57"/>
      <c r="N301" s="128">
        <f t="shared" si="79"/>
        <v>0</v>
      </c>
      <c r="O301" s="127">
        <f t="shared" si="79"/>
        <v>0</v>
      </c>
    </row>
    <row r="302" spans="1:15" ht="25.75" x14ac:dyDescent="0.4">
      <c r="A302" s="74">
        <f t="shared" si="90"/>
        <v>267</v>
      </c>
      <c r="B302" s="75">
        <v>462000</v>
      </c>
      <c r="C302" s="76" t="s">
        <v>311</v>
      </c>
      <c r="D302" s="64">
        <f t="shared" ref="D302:M302" si="91">SUM(D303:D304)</f>
        <v>0</v>
      </c>
      <c r="E302" s="48">
        <f t="shared" si="91"/>
        <v>0</v>
      </c>
      <c r="F302" s="64">
        <f t="shared" si="91"/>
        <v>0</v>
      </c>
      <c r="G302" s="48">
        <f t="shared" si="91"/>
        <v>0</v>
      </c>
      <c r="H302" s="47">
        <f t="shared" si="91"/>
        <v>0</v>
      </c>
      <c r="I302" s="48">
        <f t="shared" si="91"/>
        <v>0</v>
      </c>
      <c r="J302" s="64">
        <f t="shared" si="91"/>
        <v>0</v>
      </c>
      <c r="K302" s="48">
        <f t="shared" si="91"/>
        <v>0</v>
      </c>
      <c r="L302" s="64">
        <f t="shared" si="91"/>
        <v>0</v>
      </c>
      <c r="M302" s="48">
        <f t="shared" si="91"/>
        <v>0</v>
      </c>
      <c r="N302" s="64">
        <f t="shared" si="79"/>
        <v>0</v>
      </c>
      <c r="O302" s="48">
        <f t="shared" si="79"/>
        <v>0</v>
      </c>
    </row>
    <row r="303" spans="1:15" ht="25.75" x14ac:dyDescent="0.4">
      <c r="A303" s="77">
        <f t="shared" si="90"/>
        <v>268</v>
      </c>
      <c r="B303" s="78">
        <v>462100</v>
      </c>
      <c r="C303" s="79" t="s">
        <v>312</v>
      </c>
      <c r="D303" s="65"/>
      <c r="E303" s="57"/>
      <c r="F303" s="65"/>
      <c r="G303" s="57"/>
      <c r="H303" s="60"/>
      <c r="I303" s="93"/>
      <c r="J303" s="65"/>
      <c r="K303" s="57"/>
      <c r="L303" s="65"/>
      <c r="M303" s="57"/>
      <c r="N303" s="128">
        <f t="shared" si="79"/>
        <v>0</v>
      </c>
      <c r="O303" s="127">
        <f t="shared" si="79"/>
        <v>0</v>
      </c>
    </row>
    <row r="304" spans="1:15" ht="25.75" x14ac:dyDescent="0.4">
      <c r="A304" s="77">
        <f t="shared" si="90"/>
        <v>269</v>
      </c>
      <c r="B304" s="78">
        <v>462200</v>
      </c>
      <c r="C304" s="79" t="s">
        <v>313</v>
      </c>
      <c r="D304" s="65"/>
      <c r="E304" s="57"/>
      <c r="F304" s="65"/>
      <c r="G304" s="57"/>
      <c r="H304" s="60"/>
      <c r="I304" s="93"/>
      <c r="J304" s="65"/>
      <c r="K304" s="57"/>
      <c r="L304" s="65"/>
      <c r="M304" s="57"/>
      <c r="N304" s="128">
        <f t="shared" si="79"/>
        <v>0</v>
      </c>
      <c r="O304" s="127">
        <f t="shared" si="79"/>
        <v>0</v>
      </c>
    </row>
    <row r="305" spans="1:15" ht="25.75" x14ac:dyDescent="0.4">
      <c r="A305" s="74">
        <f t="shared" si="90"/>
        <v>270</v>
      </c>
      <c r="B305" s="75">
        <v>463000</v>
      </c>
      <c r="C305" s="76" t="s">
        <v>314</v>
      </c>
      <c r="D305" s="64">
        <f>SUM(D306:D307)</f>
        <v>0</v>
      </c>
      <c r="E305" s="48">
        <f t="shared" ref="E305:M305" si="92">SUM(E306:E307)</f>
        <v>0</v>
      </c>
      <c r="F305" s="64">
        <f t="shared" si="92"/>
        <v>0</v>
      </c>
      <c r="G305" s="48">
        <f t="shared" si="92"/>
        <v>0</v>
      </c>
      <c r="H305" s="47">
        <f t="shared" si="92"/>
        <v>0</v>
      </c>
      <c r="I305" s="48">
        <f t="shared" si="92"/>
        <v>0</v>
      </c>
      <c r="J305" s="64">
        <f t="shared" si="92"/>
        <v>0</v>
      </c>
      <c r="K305" s="48">
        <f t="shared" si="92"/>
        <v>0</v>
      </c>
      <c r="L305" s="64">
        <f t="shared" si="92"/>
        <v>0</v>
      </c>
      <c r="M305" s="48">
        <f t="shared" si="92"/>
        <v>0</v>
      </c>
      <c r="N305" s="64">
        <f t="shared" si="79"/>
        <v>0</v>
      </c>
      <c r="O305" s="48">
        <f t="shared" si="79"/>
        <v>0</v>
      </c>
    </row>
    <row r="306" spans="1:15" ht="25.75" x14ac:dyDescent="0.4">
      <c r="A306" s="77">
        <f t="shared" si="90"/>
        <v>271</v>
      </c>
      <c r="B306" s="78">
        <v>463100</v>
      </c>
      <c r="C306" s="79" t="s">
        <v>315</v>
      </c>
      <c r="D306" s="65"/>
      <c r="E306" s="57"/>
      <c r="F306" s="65"/>
      <c r="G306" s="57"/>
      <c r="H306" s="60"/>
      <c r="I306" s="93"/>
      <c r="J306" s="65"/>
      <c r="K306" s="57"/>
      <c r="L306" s="65"/>
      <c r="M306" s="57"/>
      <c r="N306" s="128">
        <f t="shared" si="79"/>
        <v>0</v>
      </c>
      <c r="O306" s="127">
        <f t="shared" si="79"/>
        <v>0</v>
      </c>
    </row>
    <row r="307" spans="1:15" ht="25.75" x14ac:dyDescent="0.4">
      <c r="A307" s="77">
        <f t="shared" si="90"/>
        <v>272</v>
      </c>
      <c r="B307" s="78">
        <v>463200</v>
      </c>
      <c r="C307" s="79" t="s">
        <v>316</v>
      </c>
      <c r="D307" s="65"/>
      <c r="E307" s="57"/>
      <c r="F307" s="65"/>
      <c r="G307" s="57"/>
      <c r="H307" s="60"/>
      <c r="I307" s="93"/>
      <c r="J307" s="65"/>
      <c r="K307" s="57"/>
      <c r="L307" s="65"/>
      <c r="M307" s="57"/>
      <c r="N307" s="128">
        <f t="shared" si="79"/>
        <v>0</v>
      </c>
      <c r="O307" s="127">
        <f t="shared" si="79"/>
        <v>0</v>
      </c>
    </row>
    <row r="308" spans="1:15" ht="38.6" x14ac:dyDescent="0.4">
      <c r="A308" s="74">
        <f t="shared" si="90"/>
        <v>273</v>
      </c>
      <c r="B308" s="75">
        <v>464000</v>
      </c>
      <c r="C308" s="76" t="s">
        <v>317</v>
      </c>
      <c r="D308" s="64">
        <f t="shared" ref="D308:M308" si="93">SUM(D309:D310)</f>
        <v>0</v>
      </c>
      <c r="E308" s="48">
        <f t="shared" si="93"/>
        <v>0</v>
      </c>
      <c r="F308" s="64">
        <f t="shared" si="93"/>
        <v>0</v>
      </c>
      <c r="G308" s="48">
        <f t="shared" si="93"/>
        <v>0</v>
      </c>
      <c r="H308" s="47">
        <f t="shared" si="93"/>
        <v>0</v>
      </c>
      <c r="I308" s="48">
        <f t="shared" si="93"/>
        <v>0</v>
      </c>
      <c r="J308" s="64">
        <f t="shared" si="93"/>
        <v>0</v>
      </c>
      <c r="K308" s="48">
        <f t="shared" si="93"/>
        <v>0</v>
      </c>
      <c r="L308" s="64">
        <f t="shared" si="93"/>
        <v>0</v>
      </c>
      <c r="M308" s="48">
        <f t="shared" si="93"/>
        <v>0</v>
      </c>
      <c r="N308" s="64">
        <f t="shared" si="79"/>
        <v>0</v>
      </c>
      <c r="O308" s="48">
        <f t="shared" si="79"/>
        <v>0</v>
      </c>
    </row>
    <row r="309" spans="1:15" ht="25.75" x14ac:dyDescent="0.4">
      <c r="A309" s="77">
        <f t="shared" si="90"/>
        <v>274</v>
      </c>
      <c r="B309" s="78">
        <v>464100</v>
      </c>
      <c r="C309" s="79" t="s">
        <v>318</v>
      </c>
      <c r="D309" s="65"/>
      <c r="E309" s="57"/>
      <c r="F309" s="65"/>
      <c r="G309" s="57"/>
      <c r="H309" s="60"/>
      <c r="I309" s="93"/>
      <c r="J309" s="65"/>
      <c r="K309" s="57"/>
      <c r="L309" s="65"/>
      <c r="M309" s="57"/>
      <c r="N309" s="128">
        <f t="shared" si="79"/>
        <v>0</v>
      </c>
      <c r="O309" s="127">
        <f t="shared" si="79"/>
        <v>0</v>
      </c>
    </row>
    <row r="310" spans="1:15" ht="25.75" x14ac:dyDescent="0.4">
      <c r="A310" s="77">
        <f t="shared" si="90"/>
        <v>275</v>
      </c>
      <c r="B310" s="78">
        <v>464200</v>
      </c>
      <c r="C310" s="79" t="s">
        <v>319</v>
      </c>
      <c r="D310" s="65"/>
      <c r="E310" s="57"/>
      <c r="F310" s="65"/>
      <c r="G310" s="57"/>
      <c r="H310" s="60"/>
      <c r="I310" s="93"/>
      <c r="J310" s="65"/>
      <c r="K310" s="57"/>
      <c r="L310" s="65"/>
      <c r="M310" s="57"/>
      <c r="N310" s="128">
        <f t="shared" si="79"/>
        <v>0</v>
      </c>
      <c r="O310" s="127">
        <f t="shared" si="79"/>
        <v>0</v>
      </c>
    </row>
    <row r="311" spans="1:15" ht="25.75" x14ac:dyDescent="0.4">
      <c r="A311" s="74">
        <f t="shared" si="90"/>
        <v>276</v>
      </c>
      <c r="B311" s="75">
        <v>465000</v>
      </c>
      <c r="C311" s="76" t="s">
        <v>320</v>
      </c>
      <c r="D311" s="64">
        <f t="shared" ref="D311:M311" si="94">SUM(D312:D313)</f>
        <v>0</v>
      </c>
      <c r="E311" s="48">
        <f t="shared" si="94"/>
        <v>0</v>
      </c>
      <c r="F311" s="64">
        <f t="shared" si="94"/>
        <v>0</v>
      </c>
      <c r="G311" s="48">
        <f t="shared" si="94"/>
        <v>0</v>
      </c>
      <c r="H311" s="47">
        <f t="shared" si="94"/>
        <v>0</v>
      </c>
      <c r="I311" s="48">
        <f t="shared" si="94"/>
        <v>0</v>
      </c>
      <c r="J311" s="64">
        <f t="shared" si="94"/>
        <v>0</v>
      </c>
      <c r="K311" s="48">
        <f t="shared" si="94"/>
        <v>0</v>
      </c>
      <c r="L311" s="64">
        <f t="shared" si="94"/>
        <v>0</v>
      </c>
      <c r="M311" s="48">
        <f t="shared" si="94"/>
        <v>0</v>
      </c>
      <c r="N311" s="64">
        <f t="shared" si="79"/>
        <v>0</v>
      </c>
      <c r="O311" s="48">
        <f t="shared" si="79"/>
        <v>0</v>
      </c>
    </row>
    <row r="312" spans="1:15" x14ac:dyDescent="0.4">
      <c r="A312" s="77">
        <f t="shared" si="90"/>
        <v>277</v>
      </c>
      <c r="B312" s="78">
        <v>465100</v>
      </c>
      <c r="C312" s="79" t="s">
        <v>321</v>
      </c>
      <c r="D312" s="65"/>
      <c r="E312" s="57"/>
      <c r="F312" s="65"/>
      <c r="G312" s="57"/>
      <c r="H312" s="60"/>
      <c r="I312" s="93"/>
      <c r="J312" s="65"/>
      <c r="K312" s="57"/>
      <c r="L312" s="65"/>
      <c r="M312" s="57"/>
      <c r="N312" s="128">
        <f t="shared" si="79"/>
        <v>0</v>
      </c>
      <c r="O312" s="127">
        <f t="shared" si="79"/>
        <v>0</v>
      </c>
    </row>
    <row r="313" spans="1:15" ht="25.75" x14ac:dyDescent="0.4">
      <c r="A313" s="77">
        <f t="shared" si="90"/>
        <v>278</v>
      </c>
      <c r="B313" s="78">
        <v>465200</v>
      </c>
      <c r="C313" s="79" t="s">
        <v>322</v>
      </c>
      <c r="D313" s="65"/>
      <c r="E313" s="57"/>
      <c r="F313" s="65"/>
      <c r="G313" s="57"/>
      <c r="H313" s="60"/>
      <c r="I313" s="93"/>
      <c r="J313" s="65"/>
      <c r="K313" s="57"/>
      <c r="L313" s="65"/>
      <c r="M313" s="57"/>
      <c r="N313" s="128">
        <f t="shared" si="79"/>
        <v>0</v>
      </c>
      <c r="O313" s="127">
        <f t="shared" si="79"/>
        <v>0</v>
      </c>
    </row>
    <row r="314" spans="1:15" ht="25.75" x14ac:dyDescent="0.4">
      <c r="A314" s="74">
        <f t="shared" si="90"/>
        <v>279</v>
      </c>
      <c r="B314" s="75">
        <v>470000</v>
      </c>
      <c r="C314" s="76" t="s">
        <v>323</v>
      </c>
      <c r="D314" s="64">
        <f t="shared" ref="D314:M314" si="95">D315+D319</f>
        <v>0</v>
      </c>
      <c r="E314" s="48">
        <f t="shared" si="95"/>
        <v>0</v>
      </c>
      <c r="F314" s="64">
        <f t="shared" si="95"/>
        <v>0</v>
      </c>
      <c r="G314" s="48">
        <f t="shared" si="95"/>
        <v>0</v>
      </c>
      <c r="H314" s="47">
        <f t="shared" si="95"/>
        <v>0</v>
      </c>
      <c r="I314" s="48">
        <f t="shared" si="95"/>
        <v>0</v>
      </c>
      <c r="J314" s="64">
        <f t="shared" si="95"/>
        <v>0</v>
      </c>
      <c r="K314" s="48">
        <f t="shared" si="95"/>
        <v>0</v>
      </c>
      <c r="L314" s="64">
        <f t="shared" si="95"/>
        <v>0</v>
      </c>
      <c r="M314" s="48">
        <f t="shared" si="95"/>
        <v>0</v>
      </c>
      <c r="N314" s="64">
        <f t="shared" si="79"/>
        <v>0</v>
      </c>
      <c r="O314" s="48">
        <f t="shared" si="79"/>
        <v>0</v>
      </c>
    </row>
    <row r="315" spans="1:15" ht="51.45" x14ac:dyDescent="0.4">
      <c r="A315" s="74">
        <f t="shared" si="90"/>
        <v>280</v>
      </c>
      <c r="B315" s="75">
        <v>471000</v>
      </c>
      <c r="C315" s="76" t="s">
        <v>324</v>
      </c>
      <c r="D315" s="64">
        <f t="shared" ref="D315:M315" si="96">SUM(D316:D318)</f>
        <v>0</v>
      </c>
      <c r="E315" s="48">
        <f t="shared" si="96"/>
        <v>0</v>
      </c>
      <c r="F315" s="64">
        <f t="shared" si="96"/>
        <v>0</v>
      </c>
      <c r="G315" s="48">
        <f t="shared" si="96"/>
        <v>0</v>
      </c>
      <c r="H315" s="47">
        <f t="shared" si="96"/>
        <v>0</v>
      </c>
      <c r="I315" s="48">
        <f t="shared" si="96"/>
        <v>0</v>
      </c>
      <c r="J315" s="64">
        <f t="shared" si="96"/>
        <v>0</v>
      </c>
      <c r="K315" s="48">
        <f t="shared" si="96"/>
        <v>0</v>
      </c>
      <c r="L315" s="64">
        <f t="shared" si="96"/>
        <v>0</v>
      </c>
      <c r="M315" s="48">
        <f t="shared" si="96"/>
        <v>0</v>
      </c>
      <c r="N315" s="64">
        <f t="shared" si="79"/>
        <v>0</v>
      </c>
      <c r="O315" s="48">
        <f t="shared" si="79"/>
        <v>0</v>
      </c>
    </row>
    <row r="316" spans="1:15" ht="25.75" x14ac:dyDescent="0.4">
      <c r="A316" s="77">
        <f t="shared" si="90"/>
        <v>281</v>
      </c>
      <c r="B316" s="78">
        <v>471100</v>
      </c>
      <c r="C316" s="79" t="s">
        <v>325</v>
      </c>
      <c r="D316" s="65"/>
      <c r="E316" s="57"/>
      <c r="F316" s="65"/>
      <c r="G316" s="57"/>
      <c r="H316" s="60"/>
      <c r="I316" s="93"/>
      <c r="J316" s="65"/>
      <c r="K316" s="57"/>
      <c r="L316" s="65"/>
      <c r="M316" s="57"/>
      <c r="N316" s="128">
        <f t="shared" si="79"/>
        <v>0</v>
      </c>
      <c r="O316" s="127">
        <f t="shared" si="79"/>
        <v>0</v>
      </c>
    </row>
    <row r="317" spans="1:15" ht="38.6" x14ac:dyDescent="0.4">
      <c r="A317" s="77">
        <f t="shared" si="90"/>
        <v>282</v>
      </c>
      <c r="B317" s="78">
        <v>471200</v>
      </c>
      <c r="C317" s="79" t="s">
        <v>326</v>
      </c>
      <c r="D317" s="65"/>
      <c r="E317" s="57"/>
      <c r="F317" s="65"/>
      <c r="G317" s="57"/>
      <c r="H317" s="60"/>
      <c r="I317" s="93"/>
      <c r="J317" s="65"/>
      <c r="K317" s="57"/>
      <c r="L317" s="65"/>
      <c r="M317" s="57"/>
      <c r="N317" s="128">
        <f t="shared" si="79"/>
        <v>0</v>
      </c>
      <c r="O317" s="127">
        <f t="shared" si="79"/>
        <v>0</v>
      </c>
    </row>
    <row r="318" spans="1:15" ht="38.6" x14ac:dyDescent="0.4">
      <c r="A318" s="107">
        <f t="shared" si="90"/>
        <v>283</v>
      </c>
      <c r="B318" s="108">
        <v>471900</v>
      </c>
      <c r="C318" s="109" t="s">
        <v>327</v>
      </c>
      <c r="D318" s="65"/>
      <c r="E318" s="57"/>
      <c r="F318" s="65"/>
      <c r="G318" s="57"/>
      <c r="H318" s="60"/>
      <c r="I318" s="93"/>
      <c r="J318" s="65"/>
      <c r="K318" s="57"/>
      <c r="L318" s="65"/>
      <c r="M318" s="57"/>
      <c r="N318" s="91">
        <f t="shared" si="79"/>
        <v>0</v>
      </c>
      <c r="O318" s="92">
        <f t="shared" si="79"/>
        <v>0</v>
      </c>
    </row>
    <row r="319" spans="1:15" ht="25.75" x14ac:dyDescent="0.4">
      <c r="A319" s="74">
        <f t="shared" si="90"/>
        <v>284</v>
      </c>
      <c r="B319" s="75">
        <v>472000</v>
      </c>
      <c r="C319" s="76" t="s">
        <v>328</v>
      </c>
      <c r="D319" s="64">
        <f t="shared" ref="D319:M319" si="97">SUM(D320:D328)</f>
        <v>0</v>
      </c>
      <c r="E319" s="48">
        <f t="shared" si="97"/>
        <v>0</v>
      </c>
      <c r="F319" s="64">
        <f t="shared" si="97"/>
        <v>0</v>
      </c>
      <c r="G319" s="48">
        <f t="shared" si="97"/>
        <v>0</v>
      </c>
      <c r="H319" s="47">
        <f t="shared" si="97"/>
        <v>0</v>
      </c>
      <c r="I319" s="48">
        <f t="shared" si="97"/>
        <v>0</v>
      </c>
      <c r="J319" s="64">
        <f t="shared" si="97"/>
        <v>0</v>
      </c>
      <c r="K319" s="48">
        <f t="shared" si="97"/>
        <v>0</v>
      </c>
      <c r="L319" s="64">
        <f t="shared" si="97"/>
        <v>0</v>
      </c>
      <c r="M319" s="48">
        <f t="shared" si="97"/>
        <v>0</v>
      </c>
      <c r="N319" s="64">
        <f t="shared" si="79"/>
        <v>0</v>
      </c>
      <c r="O319" s="48">
        <f t="shared" si="79"/>
        <v>0</v>
      </c>
    </row>
    <row r="320" spans="1:15" ht="25.75" x14ac:dyDescent="0.4">
      <c r="A320" s="77">
        <f t="shared" si="90"/>
        <v>285</v>
      </c>
      <c r="B320" s="78">
        <v>472100</v>
      </c>
      <c r="C320" s="79" t="s">
        <v>329</v>
      </c>
      <c r="D320" s="65"/>
      <c r="E320" s="57"/>
      <c r="F320" s="65"/>
      <c r="G320" s="57"/>
      <c r="H320" s="60"/>
      <c r="I320" s="93"/>
      <c r="J320" s="65"/>
      <c r="K320" s="57"/>
      <c r="L320" s="65"/>
      <c r="M320" s="57"/>
      <c r="N320" s="128">
        <f t="shared" si="79"/>
        <v>0</v>
      </c>
      <c r="O320" s="127">
        <f t="shared" si="79"/>
        <v>0</v>
      </c>
    </row>
    <row r="321" spans="1:15" ht="25.75" x14ac:dyDescent="0.4">
      <c r="A321" s="77">
        <f t="shared" si="90"/>
        <v>286</v>
      </c>
      <c r="B321" s="78">
        <v>472200</v>
      </c>
      <c r="C321" s="79" t="s">
        <v>330</v>
      </c>
      <c r="D321" s="65"/>
      <c r="E321" s="57"/>
      <c r="F321" s="65"/>
      <c r="G321" s="57"/>
      <c r="H321" s="60"/>
      <c r="I321" s="93"/>
      <c r="J321" s="65"/>
      <c r="K321" s="57"/>
      <c r="L321" s="65"/>
      <c r="M321" s="57"/>
      <c r="N321" s="128">
        <f t="shared" si="79"/>
        <v>0</v>
      </c>
      <c r="O321" s="127">
        <f t="shared" si="79"/>
        <v>0</v>
      </c>
    </row>
    <row r="322" spans="1:15" x14ac:dyDescent="0.4">
      <c r="A322" s="77">
        <f t="shared" si="90"/>
        <v>287</v>
      </c>
      <c r="B322" s="78">
        <v>472300</v>
      </c>
      <c r="C322" s="79" t="s">
        <v>331</v>
      </c>
      <c r="D322" s="65"/>
      <c r="E322" s="57"/>
      <c r="F322" s="65"/>
      <c r="G322" s="57"/>
      <c r="H322" s="60"/>
      <c r="I322" s="93"/>
      <c r="J322" s="65"/>
      <c r="K322" s="57"/>
      <c r="L322" s="65"/>
      <c r="M322" s="57"/>
      <c r="N322" s="128">
        <f t="shared" si="79"/>
        <v>0</v>
      </c>
      <c r="O322" s="127">
        <f t="shared" si="79"/>
        <v>0</v>
      </c>
    </row>
    <row r="323" spans="1:15" ht="25.75" x14ac:dyDescent="0.4">
      <c r="A323" s="77">
        <f t="shared" si="90"/>
        <v>288</v>
      </c>
      <c r="B323" s="78">
        <v>472400</v>
      </c>
      <c r="C323" s="79" t="s">
        <v>332</v>
      </c>
      <c r="D323" s="65"/>
      <c r="E323" s="57"/>
      <c r="F323" s="65"/>
      <c r="G323" s="57"/>
      <c r="H323" s="60"/>
      <c r="I323" s="93"/>
      <c r="J323" s="65"/>
      <c r="K323" s="57"/>
      <c r="L323" s="65"/>
      <c r="M323" s="57"/>
      <c r="N323" s="128">
        <f t="shared" si="79"/>
        <v>0</v>
      </c>
      <c r="O323" s="127">
        <f t="shared" si="79"/>
        <v>0</v>
      </c>
    </row>
    <row r="324" spans="1:15" ht="25.75" x14ac:dyDescent="0.4">
      <c r="A324" s="77">
        <f t="shared" si="90"/>
        <v>289</v>
      </c>
      <c r="B324" s="78">
        <v>472500</v>
      </c>
      <c r="C324" s="79" t="s">
        <v>333</v>
      </c>
      <c r="D324" s="65"/>
      <c r="E324" s="57"/>
      <c r="F324" s="65"/>
      <c r="G324" s="57"/>
      <c r="H324" s="60"/>
      <c r="I324" s="93"/>
      <c r="J324" s="65"/>
      <c r="K324" s="57"/>
      <c r="L324" s="65"/>
      <c r="M324" s="57"/>
      <c r="N324" s="128">
        <f t="shared" si="79"/>
        <v>0</v>
      </c>
      <c r="O324" s="127">
        <f t="shared" si="79"/>
        <v>0</v>
      </c>
    </row>
    <row r="325" spans="1:15" x14ac:dyDescent="0.4">
      <c r="A325" s="77">
        <f t="shared" si="90"/>
        <v>290</v>
      </c>
      <c r="B325" s="78">
        <v>472600</v>
      </c>
      <c r="C325" s="79" t="s">
        <v>334</v>
      </c>
      <c r="D325" s="65"/>
      <c r="E325" s="57"/>
      <c r="F325" s="65"/>
      <c r="G325" s="57"/>
      <c r="H325" s="60"/>
      <c r="I325" s="93"/>
      <c r="J325" s="65"/>
      <c r="K325" s="57"/>
      <c r="L325" s="65"/>
      <c r="M325" s="57"/>
      <c r="N325" s="128">
        <f t="shared" si="79"/>
        <v>0</v>
      </c>
      <c r="O325" s="127">
        <f t="shared" si="79"/>
        <v>0</v>
      </c>
    </row>
    <row r="326" spans="1:15" ht="25.75" x14ac:dyDescent="0.4">
      <c r="A326" s="77">
        <f t="shared" si="90"/>
        <v>291</v>
      </c>
      <c r="B326" s="78">
        <v>472700</v>
      </c>
      <c r="C326" s="79" t="s">
        <v>335</v>
      </c>
      <c r="D326" s="65"/>
      <c r="E326" s="57"/>
      <c r="F326" s="65"/>
      <c r="G326" s="57"/>
      <c r="H326" s="60"/>
      <c r="I326" s="93"/>
      <c r="J326" s="65"/>
      <c r="K326" s="57"/>
      <c r="L326" s="65"/>
      <c r="M326" s="57"/>
      <c r="N326" s="128">
        <f t="shared" si="79"/>
        <v>0</v>
      </c>
      <c r="O326" s="127">
        <f t="shared" si="79"/>
        <v>0</v>
      </c>
    </row>
    <row r="327" spans="1:15" ht="25.75" x14ac:dyDescent="0.4">
      <c r="A327" s="77">
        <f t="shared" si="90"/>
        <v>292</v>
      </c>
      <c r="B327" s="78">
        <v>472800</v>
      </c>
      <c r="C327" s="79" t="s">
        <v>336</v>
      </c>
      <c r="D327" s="65"/>
      <c r="E327" s="57"/>
      <c r="F327" s="65"/>
      <c r="G327" s="57"/>
      <c r="H327" s="60"/>
      <c r="I327" s="93"/>
      <c r="J327" s="65"/>
      <c r="K327" s="57"/>
      <c r="L327" s="65"/>
      <c r="M327" s="57"/>
      <c r="N327" s="128">
        <f t="shared" ref="N327:O390" si="98">SUM(H327,J327,L327)</f>
        <v>0</v>
      </c>
      <c r="O327" s="127">
        <f t="shared" si="98"/>
        <v>0</v>
      </c>
    </row>
    <row r="328" spans="1:15" x14ac:dyDescent="0.4">
      <c r="A328" s="77">
        <f t="shared" si="90"/>
        <v>293</v>
      </c>
      <c r="B328" s="78">
        <v>472900</v>
      </c>
      <c r="C328" s="79" t="s">
        <v>337</v>
      </c>
      <c r="D328" s="65"/>
      <c r="E328" s="57"/>
      <c r="F328" s="65"/>
      <c r="G328" s="57"/>
      <c r="H328" s="60"/>
      <c r="I328" s="93"/>
      <c r="J328" s="65"/>
      <c r="K328" s="57"/>
      <c r="L328" s="65"/>
      <c r="M328" s="57"/>
      <c r="N328" s="128">
        <f t="shared" si="98"/>
        <v>0</v>
      </c>
      <c r="O328" s="127">
        <f t="shared" si="98"/>
        <v>0</v>
      </c>
    </row>
    <row r="329" spans="1:15" ht="25.75" x14ac:dyDescent="0.4">
      <c r="A329" s="74">
        <f t="shared" si="90"/>
        <v>294</v>
      </c>
      <c r="B329" s="75">
        <v>480000</v>
      </c>
      <c r="C329" s="76" t="s">
        <v>338</v>
      </c>
      <c r="D329" s="64">
        <f>D330+D333+D337+D339+D342+D344</f>
        <v>0</v>
      </c>
      <c r="E329" s="48">
        <f t="shared" ref="E329:M329" si="99">E330+E333+E337+E339+E342+E344</f>
        <v>0</v>
      </c>
      <c r="F329" s="64">
        <f t="shared" si="99"/>
        <v>0</v>
      </c>
      <c r="G329" s="48">
        <f t="shared" si="99"/>
        <v>0</v>
      </c>
      <c r="H329" s="47">
        <f t="shared" si="99"/>
        <v>0</v>
      </c>
      <c r="I329" s="48">
        <f t="shared" si="99"/>
        <v>0</v>
      </c>
      <c r="J329" s="64">
        <f t="shared" si="99"/>
        <v>0</v>
      </c>
      <c r="K329" s="48">
        <f t="shared" si="99"/>
        <v>0</v>
      </c>
      <c r="L329" s="64">
        <f t="shared" si="99"/>
        <v>0</v>
      </c>
      <c r="M329" s="48">
        <f t="shared" si="99"/>
        <v>0</v>
      </c>
      <c r="N329" s="64">
        <f t="shared" si="98"/>
        <v>0</v>
      </c>
      <c r="O329" s="48">
        <f t="shared" si="98"/>
        <v>0</v>
      </c>
    </row>
    <row r="330" spans="1:15" ht="25.75" x14ac:dyDescent="0.4">
      <c r="A330" s="74">
        <f t="shared" si="90"/>
        <v>295</v>
      </c>
      <c r="B330" s="75">
        <v>481000</v>
      </c>
      <c r="C330" s="76" t="s">
        <v>339</v>
      </c>
      <c r="D330" s="64">
        <f t="shared" ref="D330:M330" si="100">SUM(D331:D332)</f>
        <v>0</v>
      </c>
      <c r="E330" s="48">
        <f t="shared" si="100"/>
        <v>0</v>
      </c>
      <c r="F330" s="64">
        <f t="shared" si="100"/>
        <v>0</v>
      </c>
      <c r="G330" s="48">
        <f t="shared" si="100"/>
        <v>0</v>
      </c>
      <c r="H330" s="47">
        <f t="shared" si="100"/>
        <v>0</v>
      </c>
      <c r="I330" s="48">
        <f t="shared" si="100"/>
        <v>0</v>
      </c>
      <c r="J330" s="64">
        <f t="shared" si="100"/>
        <v>0</v>
      </c>
      <c r="K330" s="48">
        <f t="shared" si="100"/>
        <v>0</v>
      </c>
      <c r="L330" s="64">
        <f t="shared" si="100"/>
        <v>0</v>
      </c>
      <c r="M330" s="48">
        <f t="shared" si="100"/>
        <v>0</v>
      </c>
      <c r="N330" s="64">
        <f t="shared" si="98"/>
        <v>0</v>
      </c>
      <c r="O330" s="48">
        <f t="shared" si="98"/>
        <v>0</v>
      </c>
    </row>
    <row r="331" spans="1:15" ht="38.6" x14ac:dyDescent="0.4">
      <c r="A331" s="77">
        <f t="shared" si="90"/>
        <v>296</v>
      </c>
      <c r="B331" s="78">
        <v>481100</v>
      </c>
      <c r="C331" s="79" t="s">
        <v>340</v>
      </c>
      <c r="D331" s="65"/>
      <c r="E331" s="57"/>
      <c r="F331" s="65"/>
      <c r="G331" s="57"/>
      <c r="H331" s="60"/>
      <c r="I331" s="93"/>
      <c r="J331" s="65"/>
      <c r="K331" s="57"/>
      <c r="L331" s="65"/>
      <c r="M331" s="57"/>
      <c r="N331" s="128">
        <f t="shared" si="98"/>
        <v>0</v>
      </c>
      <c r="O331" s="127">
        <f t="shared" si="98"/>
        <v>0</v>
      </c>
    </row>
    <row r="332" spans="1:15" ht="25.75" x14ac:dyDescent="0.4">
      <c r="A332" s="77">
        <f t="shared" si="90"/>
        <v>297</v>
      </c>
      <c r="B332" s="78">
        <v>481900</v>
      </c>
      <c r="C332" s="79" t="s">
        <v>341</v>
      </c>
      <c r="D332" s="65"/>
      <c r="E332" s="57"/>
      <c r="F332" s="65"/>
      <c r="G332" s="57"/>
      <c r="H332" s="60"/>
      <c r="I332" s="93"/>
      <c r="J332" s="65"/>
      <c r="K332" s="57"/>
      <c r="L332" s="65"/>
      <c r="M332" s="57"/>
      <c r="N332" s="128">
        <f t="shared" si="98"/>
        <v>0</v>
      </c>
      <c r="O332" s="127">
        <f t="shared" si="98"/>
        <v>0</v>
      </c>
    </row>
    <row r="333" spans="1:15" ht="25.75" x14ac:dyDescent="0.4">
      <c r="A333" s="74">
        <f t="shared" si="90"/>
        <v>298</v>
      </c>
      <c r="B333" s="75">
        <v>482000</v>
      </c>
      <c r="C333" s="76" t="s">
        <v>342</v>
      </c>
      <c r="D333" s="64">
        <f>SUM(D334:D336)</f>
        <v>0</v>
      </c>
      <c r="E333" s="48">
        <f t="shared" ref="E333:M333" si="101">SUM(E334:E336)</f>
        <v>0</v>
      </c>
      <c r="F333" s="64">
        <f t="shared" si="101"/>
        <v>0</v>
      </c>
      <c r="G333" s="48">
        <f t="shared" si="101"/>
        <v>0</v>
      </c>
      <c r="H333" s="47">
        <f t="shared" si="101"/>
        <v>0</v>
      </c>
      <c r="I333" s="48">
        <f t="shared" si="101"/>
        <v>0</v>
      </c>
      <c r="J333" s="64">
        <f t="shared" si="101"/>
        <v>0</v>
      </c>
      <c r="K333" s="48">
        <f t="shared" si="101"/>
        <v>0</v>
      </c>
      <c r="L333" s="64">
        <f t="shared" si="101"/>
        <v>0</v>
      </c>
      <c r="M333" s="48">
        <f t="shared" si="101"/>
        <v>0</v>
      </c>
      <c r="N333" s="64">
        <f t="shared" si="98"/>
        <v>0</v>
      </c>
      <c r="O333" s="48">
        <f t="shared" si="98"/>
        <v>0</v>
      </c>
    </row>
    <row r="334" spans="1:15" x14ac:dyDescent="0.4">
      <c r="A334" s="77">
        <f t="shared" si="90"/>
        <v>299</v>
      </c>
      <c r="B334" s="78">
        <v>482100</v>
      </c>
      <c r="C334" s="79" t="s">
        <v>343</v>
      </c>
      <c r="D334" s="65"/>
      <c r="E334" s="57"/>
      <c r="F334" s="65"/>
      <c r="G334" s="57"/>
      <c r="H334" s="60"/>
      <c r="I334" s="93"/>
      <c r="J334" s="65"/>
      <c r="K334" s="57"/>
      <c r="L334" s="65"/>
      <c r="M334" s="57"/>
      <c r="N334" s="128">
        <f t="shared" si="98"/>
        <v>0</v>
      </c>
      <c r="O334" s="127">
        <f t="shared" si="98"/>
        <v>0</v>
      </c>
    </row>
    <row r="335" spans="1:15" x14ac:dyDescent="0.4">
      <c r="A335" s="77">
        <f t="shared" si="90"/>
        <v>300</v>
      </c>
      <c r="B335" s="78">
        <v>482200</v>
      </c>
      <c r="C335" s="79" t="s">
        <v>344</v>
      </c>
      <c r="D335" s="65"/>
      <c r="E335" s="57"/>
      <c r="F335" s="65"/>
      <c r="G335" s="57"/>
      <c r="H335" s="60"/>
      <c r="I335" s="93"/>
      <c r="J335" s="65"/>
      <c r="K335" s="57"/>
      <c r="L335" s="65"/>
      <c r="M335" s="57"/>
      <c r="N335" s="128">
        <f t="shared" si="98"/>
        <v>0</v>
      </c>
      <c r="O335" s="127">
        <f t="shared" si="98"/>
        <v>0</v>
      </c>
    </row>
    <row r="336" spans="1:15" x14ac:dyDescent="0.4">
      <c r="A336" s="77">
        <f t="shared" si="90"/>
        <v>301</v>
      </c>
      <c r="B336" s="78">
        <v>482300</v>
      </c>
      <c r="C336" s="79" t="s">
        <v>345</v>
      </c>
      <c r="D336" s="65"/>
      <c r="E336" s="57"/>
      <c r="F336" s="65"/>
      <c r="G336" s="57"/>
      <c r="H336" s="60"/>
      <c r="I336" s="93"/>
      <c r="J336" s="65"/>
      <c r="K336" s="57"/>
      <c r="L336" s="65"/>
      <c r="M336" s="57"/>
      <c r="N336" s="128">
        <f t="shared" si="98"/>
        <v>0</v>
      </c>
      <c r="O336" s="127">
        <f t="shared" si="98"/>
        <v>0</v>
      </c>
    </row>
    <row r="337" spans="1:15" ht="25.75" x14ac:dyDescent="0.4">
      <c r="A337" s="74">
        <f t="shared" si="90"/>
        <v>302</v>
      </c>
      <c r="B337" s="75">
        <v>483000</v>
      </c>
      <c r="C337" s="76" t="s">
        <v>346</v>
      </c>
      <c r="D337" s="64">
        <f t="shared" ref="D337:M337" si="102">D338</f>
        <v>0</v>
      </c>
      <c r="E337" s="48">
        <f t="shared" si="102"/>
        <v>0</v>
      </c>
      <c r="F337" s="64">
        <f t="shared" si="102"/>
        <v>0</v>
      </c>
      <c r="G337" s="48">
        <f t="shared" si="102"/>
        <v>0</v>
      </c>
      <c r="H337" s="47">
        <f t="shared" si="102"/>
        <v>0</v>
      </c>
      <c r="I337" s="48">
        <f t="shared" si="102"/>
        <v>0</v>
      </c>
      <c r="J337" s="64">
        <f t="shared" si="102"/>
        <v>0</v>
      </c>
      <c r="K337" s="48">
        <f t="shared" si="102"/>
        <v>0</v>
      </c>
      <c r="L337" s="64">
        <f t="shared" si="102"/>
        <v>0</v>
      </c>
      <c r="M337" s="48">
        <f t="shared" si="102"/>
        <v>0</v>
      </c>
      <c r="N337" s="64">
        <f t="shared" si="98"/>
        <v>0</v>
      </c>
      <c r="O337" s="48">
        <f t="shared" si="98"/>
        <v>0</v>
      </c>
    </row>
    <row r="338" spans="1:15" ht="25.75" x14ac:dyDescent="0.4">
      <c r="A338" s="77">
        <f t="shared" si="90"/>
        <v>303</v>
      </c>
      <c r="B338" s="78">
        <v>483100</v>
      </c>
      <c r="C338" s="79" t="s">
        <v>347</v>
      </c>
      <c r="D338" s="65"/>
      <c r="E338" s="57"/>
      <c r="F338" s="65"/>
      <c r="G338" s="57"/>
      <c r="H338" s="60"/>
      <c r="I338" s="93"/>
      <c r="J338" s="65"/>
      <c r="K338" s="57"/>
      <c r="L338" s="65"/>
      <c r="M338" s="57"/>
      <c r="N338" s="128">
        <f t="shared" si="98"/>
        <v>0</v>
      </c>
      <c r="O338" s="127">
        <f t="shared" si="98"/>
        <v>0</v>
      </c>
    </row>
    <row r="339" spans="1:15" ht="64.3" x14ac:dyDescent="0.4">
      <c r="A339" s="74">
        <f t="shared" si="90"/>
        <v>304</v>
      </c>
      <c r="B339" s="75">
        <v>484000</v>
      </c>
      <c r="C339" s="76" t="s">
        <v>348</v>
      </c>
      <c r="D339" s="64">
        <f t="shared" ref="D339:M339" si="103">SUM(D340:D341)</f>
        <v>0</v>
      </c>
      <c r="E339" s="48">
        <f t="shared" si="103"/>
        <v>0</v>
      </c>
      <c r="F339" s="64">
        <f t="shared" si="103"/>
        <v>0</v>
      </c>
      <c r="G339" s="48">
        <f t="shared" si="103"/>
        <v>0</v>
      </c>
      <c r="H339" s="47">
        <f t="shared" si="103"/>
        <v>0</v>
      </c>
      <c r="I339" s="48">
        <f t="shared" si="103"/>
        <v>0</v>
      </c>
      <c r="J339" s="64">
        <f t="shared" si="103"/>
        <v>0</v>
      </c>
      <c r="K339" s="48">
        <f t="shared" si="103"/>
        <v>0</v>
      </c>
      <c r="L339" s="64">
        <f t="shared" si="103"/>
        <v>0</v>
      </c>
      <c r="M339" s="48">
        <f t="shared" si="103"/>
        <v>0</v>
      </c>
      <c r="N339" s="64">
        <f t="shared" si="98"/>
        <v>0</v>
      </c>
      <c r="O339" s="48">
        <f t="shared" si="98"/>
        <v>0</v>
      </c>
    </row>
    <row r="340" spans="1:15" ht="25.75" x14ac:dyDescent="0.4">
      <c r="A340" s="77">
        <f t="shared" si="90"/>
        <v>305</v>
      </c>
      <c r="B340" s="78">
        <v>484100</v>
      </c>
      <c r="C340" s="79" t="s">
        <v>349</v>
      </c>
      <c r="D340" s="65"/>
      <c r="E340" s="57"/>
      <c r="F340" s="65"/>
      <c r="G340" s="57"/>
      <c r="H340" s="60"/>
      <c r="I340" s="93"/>
      <c r="J340" s="65"/>
      <c r="K340" s="57"/>
      <c r="L340" s="65"/>
      <c r="M340" s="57"/>
      <c r="N340" s="128">
        <f t="shared" si="98"/>
        <v>0</v>
      </c>
      <c r="O340" s="127">
        <f t="shared" si="98"/>
        <v>0</v>
      </c>
    </row>
    <row r="341" spans="1:15" x14ac:dyDescent="0.4">
      <c r="A341" s="77">
        <f t="shared" si="90"/>
        <v>306</v>
      </c>
      <c r="B341" s="78">
        <v>484200</v>
      </c>
      <c r="C341" s="79" t="s">
        <v>350</v>
      </c>
      <c r="D341" s="65"/>
      <c r="E341" s="57"/>
      <c r="F341" s="65"/>
      <c r="G341" s="57"/>
      <c r="H341" s="60"/>
      <c r="I341" s="93"/>
      <c r="J341" s="65"/>
      <c r="K341" s="57"/>
      <c r="L341" s="65"/>
      <c r="M341" s="57"/>
      <c r="N341" s="128">
        <f t="shared" si="98"/>
        <v>0</v>
      </c>
      <c r="O341" s="127">
        <f t="shared" si="98"/>
        <v>0</v>
      </c>
    </row>
    <row r="342" spans="1:15" ht="38.6" x14ac:dyDescent="0.4">
      <c r="A342" s="74">
        <f t="shared" si="90"/>
        <v>307</v>
      </c>
      <c r="B342" s="75">
        <v>485000</v>
      </c>
      <c r="C342" s="76" t="s">
        <v>351</v>
      </c>
      <c r="D342" s="64">
        <f t="shared" ref="D342:M344" si="104">D343</f>
        <v>0</v>
      </c>
      <c r="E342" s="48">
        <f t="shared" si="104"/>
        <v>0</v>
      </c>
      <c r="F342" s="64">
        <f t="shared" si="104"/>
        <v>0</v>
      </c>
      <c r="G342" s="48">
        <f t="shared" si="104"/>
        <v>0</v>
      </c>
      <c r="H342" s="47">
        <f t="shared" si="104"/>
        <v>0</v>
      </c>
      <c r="I342" s="48">
        <f t="shared" si="104"/>
        <v>0</v>
      </c>
      <c r="J342" s="64">
        <f t="shared" si="104"/>
        <v>0</v>
      </c>
      <c r="K342" s="48">
        <f t="shared" si="104"/>
        <v>0</v>
      </c>
      <c r="L342" s="64">
        <f t="shared" si="104"/>
        <v>0</v>
      </c>
      <c r="M342" s="48">
        <f t="shared" si="104"/>
        <v>0</v>
      </c>
      <c r="N342" s="64">
        <f t="shared" si="98"/>
        <v>0</v>
      </c>
      <c r="O342" s="48">
        <f t="shared" si="98"/>
        <v>0</v>
      </c>
    </row>
    <row r="343" spans="1:15" ht="25.75" x14ac:dyDescent="0.4">
      <c r="A343" s="77">
        <f t="shared" si="90"/>
        <v>308</v>
      </c>
      <c r="B343" s="78">
        <v>485100</v>
      </c>
      <c r="C343" s="79" t="s">
        <v>352</v>
      </c>
      <c r="D343" s="65"/>
      <c r="E343" s="57"/>
      <c r="F343" s="65"/>
      <c r="G343" s="57"/>
      <c r="H343" s="60"/>
      <c r="I343" s="93"/>
      <c r="J343" s="65"/>
      <c r="K343" s="57"/>
      <c r="L343" s="65"/>
      <c r="M343" s="57"/>
      <c r="N343" s="128">
        <f t="shared" si="98"/>
        <v>0</v>
      </c>
      <c r="O343" s="127">
        <f t="shared" si="98"/>
        <v>0</v>
      </c>
    </row>
    <row r="344" spans="1:15" ht="51.45" x14ac:dyDescent="0.4">
      <c r="A344" s="74">
        <f t="shared" si="90"/>
        <v>309</v>
      </c>
      <c r="B344" s="75">
        <v>489000</v>
      </c>
      <c r="C344" s="76" t="s">
        <v>353</v>
      </c>
      <c r="D344" s="64">
        <f t="shared" si="104"/>
        <v>0</v>
      </c>
      <c r="E344" s="48">
        <f t="shared" si="104"/>
        <v>0</v>
      </c>
      <c r="F344" s="64">
        <f t="shared" si="104"/>
        <v>0</v>
      </c>
      <c r="G344" s="48">
        <f t="shared" si="104"/>
        <v>0</v>
      </c>
      <c r="H344" s="47">
        <f t="shared" si="104"/>
        <v>0</v>
      </c>
      <c r="I344" s="48">
        <f t="shared" si="104"/>
        <v>0</v>
      </c>
      <c r="J344" s="64">
        <f t="shared" si="104"/>
        <v>0</v>
      </c>
      <c r="K344" s="48">
        <f t="shared" si="104"/>
        <v>0</v>
      </c>
      <c r="L344" s="64">
        <f t="shared" si="104"/>
        <v>0</v>
      </c>
      <c r="M344" s="48">
        <f t="shared" si="104"/>
        <v>0</v>
      </c>
      <c r="N344" s="64">
        <f t="shared" si="98"/>
        <v>0</v>
      </c>
      <c r="O344" s="48">
        <f t="shared" si="98"/>
        <v>0</v>
      </c>
    </row>
    <row r="345" spans="1:15" ht="38.6" x14ac:dyDescent="0.4">
      <c r="A345" s="77">
        <f t="shared" si="90"/>
        <v>310</v>
      </c>
      <c r="B345" s="78">
        <v>489100</v>
      </c>
      <c r="C345" s="79" t="s">
        <v>354</v>
      </c>
      <c r="D345" s="65"/>
      <c r="E345" s="57"/>
      <c r="F345" s="65"/>
      <c r="G345" s="57"/>
      <c r="H345" s="60"/>
      <c r="I345" s="93"/>
      <c r="J345" s="65"/>
      <c r="K345" s="57"/>
      <c r="L345" s="65"/>
      <c r="M345" s="57"/>
      <c r="N345" s="128">
        <f t="shared" si="98"/>
        <v>0</v>
      </c>
      <c r="O345" s="127">
        <f t="shared" si="98"/>
        <v>0</v>
      </c>
    </row>
    <row r="346" spans="1:15" ht="38.6" x14ac:dyDescent="0.4">
      <c r="A346" s="98">
        <f t="shared" si="90"/>
        <v>311</v>
      </c>
      <c r="B346" s="99">
        <v>500000</v>
      </c>
      <c r="C346" s="100" t="s">
        <v>355</v>
      </c>
      <c r="D346" s="101">
        <f>D347+D369+D378+D381+D389</f>
        <v>0</v>
      </c>
      <c r="E346" s="102">
        <f t="shared" ref="E346:M346" si="105">E347+E369+E378+E381+E389</f>
        <v>0</v>
      </c>
      <c r="F346" s="101">
        <f t="shared" si="105"/>
        <v>0</v>
      </c>
      <c r="G346" s="102">
        <f t="shared" si="105"/>
        <v>0</v>
      </c>
      <c r="H346" s="40">
        <f t="shared" si="105"/>
        <v>0</v>
      </c>
      <c r="I346" s="102">
        <f t="shared" si="105"/>
        <v>0</v>
      </c>
      <c r="J346" s="101">
        <f t="shared" si="105"/>
        <v>0</v>
      </c>
      <c r="K346" s="102">
        <f t="shared" si="105"/>
        <v>0</v>
      </c>
      <c r="L346" s="101">
        <f t="shared" si="105"/>
        <v>0</v>
      </c>
      <c r="M346" s="102">
        <f t="shared" si="105"/>
        <v>0</v>
      </c>
      <c r="N346" s="101">
        <f t="shared" si="98"/>
        <v>0</v>
      </c>
      <c r="O346" s="102">
        <f t="shared" si="98"/>
        <v>0</v>
      </c>
    </row>
    <row r="347" spans="1:15" ht="25.75" x14ac:dyDescent="0.4">
      <c r="A347" s="74">
        <f t="shared" si="90"/>
        <v>312</v>
      </c>
      <c r="B347" s="75">
        <v>510000</v>
      </c>
      <c r="C347" s="76" t="s">
        <v>356</v>
      </c>
      <c r="D347" s="64">
        <f>D348+D353+D363+D365+D367</f>
        <v>0</v>
      </c>
      <c r="E347" s="48">
        <f t="shared" ref="E347:M347" si="106">E348+E353+E363+E365+E367</f>
        <v>0</v>
      </c>
      <c r="F347" s="64">
        <f t="shared" si="106"/>
        <v>0</v>
      </c>
      <c r="G347" s="48">
        <f t="shared" si="106"/>
        <v>0</v>
      </c>
      <c r="H347" s="47">
        <f t="shared" si="106"/>
        <v>0</v>
      </c>
      <c r="I347" s="48">
        <f t="shared" si="106"/>
        <v>0</v>
      </c>
      <c r="J347" s="64">
        <f t="shared" si="106"/>
        <v>0</v>
      </c>
      <c r="K347" s="48">
        <f t="shared" si="106"/>
        <v>0</v>
      </c>
      <c r="L347" s="64">
        <f t="shared" si="106"/>
        <v>0</v>
      </c>
      <c r="M347" s="48">
        <f t="shared" si="106"/>
        <v>0</v>
      </c>
      <c r="N347" s="64">
        <f t="shared" si="98"/>
        <v>0</v>
      </c>
      <c r="O347" s="48">
        <f t="shared" si="98"/>
        <v>0</v>
      </c>
    </row>
    <row r="348" spans="1:15" ht="25.75" x14ac:dyDescent="0.4">
      <c r="A348" s="74">
        <f t="shared" si="90"/>
        <v>313</v>
      </c>
      <c r="B348" s="75">
        <v>511000</v>
      </c>
      <c r="C348" s="76" t="s">
        <v>357</v>
      </c>
      <c r="D348" s="64">
        <f t="shared" ref="D348:M348" si="107">SUM(D349:D352)</f>
        <v>0</v>
      </c>
      <c r="E348" s="48">
        <f t="shared" si="107"/>
        <v>0</v>
      </c>
      <c r="F348" s="64">
        <f t="shared" si="107"/>
        <v>0</v>
      </c>
      <c r="G348" s="48">
        <f t="shared" si="107"/>
        <v>0</v>
      </c>
      <c r="H348" s="47">
        <f t="shared" si="107"/>
        <v>0</v>
      </c>
      <c r="I348" s="48">
        <f t="shared" si="107"/>
        <v>0</v>
      </c>
      <c r="J348" s="64">
        <f t="shared" si="107"/>
        <v>0</v>
      </c>
      <c r="K348" s="48">
        <f t="shared" si="107"/>
        <v>0</v>
      </c>
      <c r="L348" s="64">
        <f t="shared" si="107"/>
        <v>0</v>
      </c>
      <c r="M348" s="48">
        <f t="shared" si="107"/>
        <v>0</v>
      </c>
      <c r="N348" s="64">
        <f t="shared" si="98"/>
        <v>0</v>
      </c>
      <c r="O348" s="48">
        <f t="shared" si="98"/>
        <v>0</v>
      </c>
    </row>
    <row r="349" spans="1:15" x14ac:dyDescent="0.4">
      <c r="A349" s="77">
        <f t="shared" si="90"/>
        <v>314</v>
      </c>
      <c r="B349" s="78">
        <v>511100</v>
      </c>
      <c r="C349" s="79" t="s">
        <v>358</v>
      </c>
      <c r="D349" s="65"/>
      <c r="E349" s="57"/>
      <c r="F349" s="65"/>
      <c r="G349" s="57"/>
      <c r="H349" s="60"/>
      <c r="I349" s="93"/>
      <c r="J349" s="65"/>
      <c r="K349" s="57"/>
      <c r="L349" s="65"/>
      <c r="M349" s="57"/>
      <c r="N349" s="128">
        <f t="shared" si="98"/>
        <v>0</v>
      </c>
      <c r="O349" s="127">
        <f t="shared" si="98"/>
        <v>0</v>
      </c>
    </row>
    <row r="350" spans="1:15" x14ac:dyDescent="0.4">
      <c r="A350" s="77">
        <f t="shared" si="90"/>
        <v>315</v>
      </c>
      <c r="B350" s="78">
        <v>511200</v>
      </c>
      <c r="C350" s="79" t="s">
        <v>359</v>
      </c>
      <c r="D350" s="65"/>
      <c r="E350" s="57"/>
      <c r="F350" s="65"/>
      <c r="G350" s="57"/>
      <c r="H350" s="60"/>
      <c r="I350" s="93"/>
      <c r="J350" s="65"/>
      <c r="K350" s="57"/>
      <c r="L350" s="65"/>
      <c r="M350" s="57"/>
      <c r="N350" s="128">
        <f t="shared" si="98"/>
        <v>0</v>
      </c>
      <c r="O350" s="127">
        <f t="shared" si="98"/>
        <v>0</v>
      </c>
    </row>
    <row r="351" spans="1:15" ht="25.75" x14ac:dyDescent="0.4">
      <c r="A351" s="77">
        <f t="shared" si="90"/>
        <v>316</v>
      </c>
      <c r="B351" s="78">
        <v>511300</v>
      </c>
      <c r="C351" s="79" t="s">
        <v>360</v>
      </c>
      <c r="D351" s="65"/>
      <c r="E351" s="57"/>
      <c r="F351" s="65"/>
      <c r="G351" s="57"/>
      <c r="H351" s="60"/>
      <c r="I351" s="93"/>
      <c r="J351" s="65"/>
      <c r="K351" s="57"/>
      <c r="L351" s="65"/>
      <c r="M351" s="57"/>
      <c r="N351" s="128">
        <f t="shared" si="98"/>
        <v>0</v>
      </c>
      <c r="O351" s="127">
        <f t="shared" si="98"/>
        <v>0</v>
      </c>
    </row>
    <row r="352" spans="1:15" x14ac:dyDescent="0.4">
      <c r="A352" s="77">
        <f t="shared" si="90"/>
        <v>317</v>
      </c>
      <c r="B352" s="78">
        <v>511400</v>
      </c>
      <c r="C352" s="79" t="s">
        <v>361</v>
      </c>
      <c r="D352" s="65"/>
      <c r="E352" s="57"/>
      <c r="F352" s="65"/>
      <c r="G352" s="57"/>
      <c r="H352" s="60"/>
      <c r="I352" s="93"/>
      <c r="J352" s="65"/>
      <c r="K352" s="57"/>
      <c r="L352" s="65"/>
      <c r="M352" s="57"/>
      <c r="N352" s="128">
        <f t="shared" si="98"/>
        <v>0</v>
      </c>
      <c r="O352" s="127">
        <f t="shared" si="98"/>
        <v>0</v>
      </c>
    </row>
    <row r="353" spans="1:15" x14ac:dyDescent="0.4">
      <c r="A353" s="74">
        <f t="shared" si="90"/>
        <v>318</v>
      </c>
      <c r="B353" s="75">
        <v>512000</v>
      </c>
      <c r="C353" s="76" t="s">
        <v>362</v>
      </c>
      <c r="D353" s="64">
        <f t="shared" ref="D353:M353" si="108">SUM(D354:D362)</f>
        <v>0</v>
      </c>
      <c r="E353" s="48">
        <f t="shared" si="108"/>
        <v>0</v>
      </c>
      <c r="F353" s="64">
        <f t="shared" si="108"/>
        <v>0</v>
      </c>
      <c r="G353" s="48">
        <f t="shared" si="108"/>
        <v>0</v>
      </c>
      <c r="H353" s="47">
        <f t="shared" si="108"/>
        <v>0</v>
      </c>
      <c r="I353" s="48">
        <f t="shared" si="108"/>
        <v>0</v>
      </c>
      <c r="J353" s="64">
        <f t="shared" si="108"/>
        <v>0</v>
      </c>
      <c r="K353" s="48">
        <f t="shared" si="108"/>
        <v>0</v>
      </c>
      <c r="L353" s="64">
        <f t="shared" si="108"/>
        <v>0</v>
      </c>
      <c r="M353" s="48">
        <f t="shared" si="108"/>
        <v>0</v>
      </c>
      <c r="N353" s="64">
        <f t="shared" si="98"/>
        <v>0</v>
      </c>
      <c r="O353" s="48">
        <f t="shared" si="98"/>
        <v>0</v>
      </c>
    </row>
    <row r="354" spans="1:15" x14ac:dyDescent="0.4">
      <c r="A354" s="77">
        <f t="shared" si="90"/>
        <v>319</v>
      </c>
      <c r="B354" s="78">
        <v>512100</v>
      </c>
      <c r="C354" s="79" t="s">
        <v>363</v>
      </c>
      <c r="D354" s="65"/>
      <c r="E354" s="57"/>
      <c r="F354" s="65"/>
      <c r="G354" s="57"/>
      <c r="H354" s="60"/>
      <c r="I354" s="93"/>
      <c r="J354" s="65"/>
      <c r="K354" s="57"/>
      <c r="L354" s="65"/>
      <c r="M354" s="57"/>
      <c r="N354" s="128">
        <f t="shared" si="98"/>
        <v>0</v>
      </c>
      <c r="O354" s="127">
        <f t="shared" si="98"/>
        <v>0</v>
      </c>
    </row>
    <row r="355" spans="1:15" x14ac:dyDescent="0.4">
      <c r="A355" s="77">
        <f t="shared" si="90"/>
        <v>320</v>
      </c>
      <c r="B355" s="78">
        <v>512200</v>
      </c>
      <c r="C355" s="79" t="s">
        <v>364</v>
      </c>
      <c r="D355" s="65"/>
      <c r="E355" s="57"/>
      <c r="F355" s="65"/>
      <c r="G355" s="57"/>
      <c r="H355" s="60"/>
      <c r="I355" s="93"/>
      <c r="J355" s="65"/>
      <c r="K355" s="57"/>
      <c r="L355" s="65"/>
      <c r="M355" s="57"/>
      <c r="N355" s="128">
        <f t="shared" si="98"/>
        <v>0</v>
      </c>
      <c r="O355" s="127">
        <f t="shared" si="98"/>
        <v>0</v>
      </c>
    </row>
    <row r="356" spans="1:15" x14ac:dyDescent="0.4">
      <c r="A356" s="77">
        <f t="shared" si="90"/>
        <v>321</v>
      </c>
      <c r="B356" s="78">
        <v>512300</v>
      </c>
      <c r="C356" s="79" t="s">
        <v>365</v>
      </c>
      <c r="D356" s="65"/>
      <c r="E356" s="57"/>
      <c r="F356" s="65"/>
      <c r="G356" s="57"/>
      <c r="H356" s="60"/>
      <c r="I356" s="93"/>
      <c r="J356" s="65"/>
      <c r="K356" s="57"/>
      <c r="L356" s="65"/>
      <c r="M356" s="57"/>
      <c r="N356" s="128">
        <f t="shared" si="98"/>
        <v>0</v>
      </c>
      <c r="O356" s="127">
        <f t="shared" si="98"/>
        <v>0</v>
      </c>
    </row>
    <row r="357" spans="1:15" x14ac:dyDescent="0.4">
      <c r="A357" s="77">
        <f t="shared" si="90"/>
        <v>322</v>
      </c>
      <c r="B357" s="78">
        <v>512400</v>
      </c>
      <c r="C357" s="79" t="s">
        <v>366</v>
      </c>
      <c r="D357" s="65"/>
      <c r="E357" s="57"/>
      <c r="F357" s="65"/>
      <c r="G357" s="57"/>
      <c r="H357" s="60"/>
      <c r="I357" s="93"/>
      <c r="J357" s="65"/>
      <c r="K357" s="57"/>
      <c r="L357" s="65"/>
      <c r="M357" s="57"/>
      <c r="N357" s="128">
        <f t="shared" si="98"/>
        <v>0</v>
      </c>
      <c r="O357" s="127">
        <f t="shared" si="98"/>
        <v>0</v>
      </c>
    </row>
    <row r="358" spans="1:15" x14ac:dyDescent="0.4">
      <c r="A358" s="77">
        <f t="shared" si="90"/>
        <v>323</v>
      </c>
      <c r="B358" s="78">
        <v>512500</v>
      </c>
      <c r="C358" s="79" t="s">
        <v>367</v>
      </c>
      <c r="D358" s="65"/>
      <c r="E358" s="57"/>
      <c r="F358" s="65"/>
      <c r="G358" s="57"/>
      <c r="H358" s="60"/>
      <c r="I358" s="93"/>
      <c r="J358" s="65"/>
      <c r="K358" s="57"/>
      <c r="L358" s="65"/>
      <c r="M358" s="57"/>
      <c r="N358" s="128">
        <f t="shared" si="98"/>
        <v>0</v>
      </c>
      <c r="O358" s="127">
        <f t="shared" si="98"/>
        <v>0</v>
      </c>
    </row>
    <row r="359" spans="1:15" ht="25.75" x14ac:dyDescent="0.4">
      <c r="A359" s="77">
        <f t="shared" si="90"/>
        <v>324</v>
      </c>
      <c r="B359" s="78">
        <v>512600</v>
      </c>
      <c r="C359" s="79" t="s">
        <v>368</v>
      </c>
      <c r="D359" s="65"/>
      <c r="E359" s="57"/>
      <c r="F359" s="65"/>
      <c r="G359" s="57"/>
      <c r="H359" s="60"/>
      <c r="I359" s="93"/>
      <c r="J359" s="65"/>
      <c r="K359" s="57"/>
      <c r="L359" s="65"/>
      <c r="M359" s="57"/>
      <c r="N359" s="128">
        <f t="shared" si="98"/>
        <v>0</v>
      </c>
      <c r="O359" s="127">
        <f t="shared" si="98"/>
        <v>0</v>
      </c>
    </row>
    <row r="360" spans="1:15" x14ac:dyDescent="0.4">
      <c r="A360" s="77">
        <f t="shared" si="90"/>
        <v>325</v>
      </c>
      <c r="B360" s="78">
        <v>512700</v>
      </c>
      <c r="C360" s="79" t="s">
        <v>369</v>
      </c>
      <c r="D360" s="65"/>
      <c r="E360" s="57"/>
      <c r="F360" s="65"/>
      <c r="G360" s="57"/>
      <c r="H360" s="60"/>
      <c r="I360" s="93"/>
      <c r="J360" s="65"/>
      <c r="K360" s="57"/>
      <c r="L360" s="65"/>
      <c r="M360" s="57"/>
      <c r="N360" s="128">
        <f t="shared" si="98"/>
        <v>0</v>
      </c>
      <c r="O360" s="127">
        <f t="shared" si="98"/>
        <v>0</v>
      </c>
    </row>
    <row r="361" spans="1:15" x14ac:dyDescent="0.4">
      <c r="A361" s="77">
        <f t="shared" si="90"/>
        <v>326</v>
      </c>
      <c r="B361" s="78">
        <v>512800</v>
      </c>
      <c r="C361" s="79" t="s">
        <v>370</v>
      </c>
      <c r="D361" s="65"/>
      <c r="E361" s="57"/>
      <c r="F361" s="65"/>
      <c r="G361" s="57"/>
      <c r="H361" s="60"/>
      <c r="I361" s="93"/>
      <c r="J361" s="65"/>
      <c r="K361" s="57"/>
      <c r="L361" s="65"/>
      <c r="M361" s="57"/>
      <c r="N361" s="128">
        <f t="shared" si="98"/>
        <v>0</v>
      </c>
      <c r="O361" s="127">
        <f t="shared" si="98"/>
        <v>0</v>
      </c>
    </row>
    <row r="362" spans="1:15" ht="25.75" x14ac:dyDescent="0.4">
      <c r="A362" s="77">
        <f t="shared" si="90"/>
        <v>327</v>
      </c>
      <c r="B362" s="78">
        <v>512900</v>
      </c>
      <c r="C362" s="79" t="s">
        <v>371</v>
      </c>
      <c r="D362" s="65"/>
      <c r="E362" s="57"/>
      <c r="F362" s="65"/>
      <c r="G362" s="57"/>
      <c r="H362" s="60"/>
      <c r="I362" s="93"/>
      <c r="J362" s="65"/>
      <c r="K362" s="57"/>
      <c r="L362" s="65"/>
      <c r="M362" s="57"/>
      <c r="N362" s="128">
        <f t="shared" si="98"/>
        <v>0</v>
      </c>
      <c r="O362" s="127">
        <f t="shared" si="98"/>
        <v>0</v>
      </c>
    </row>
    <row r="363" spans="1:15" x14ac:dyDescent="0.4">
      <c r="A363" s="74">
        <f t="shared" si="90"/>
        <v>328</v>
      </c>
      <c r="B363" s="75">
        <v>513000</v>
      </c>
      <c r="C363" s="76" t="s">
        <v>372</v>
      </c>
      <c r="D363" s="64">
        <f>D364</f>
        <v>0</v>
      </c>
      <c r="E363" s="48">
        <f t="shared" ref="E363:M363" si="109">E364</f>
        <v>0</v>
      </c>
      <c r="F363" s="64">
        <f t="shared" si="109"/>
        <v>0</v>
      </c>
      <c r="G363" s="48">
        <f t="shared" si="109"/>
        <v>0</v>
      </c>
      <c r="H363" s="47">
        <f t="shared" si="109"/>
        <v>0</v>
      </c>
      <c r="I363" s="48">
        <f t="shared" si="109"/>
        <v>0</v>
      </c>
      <c r="J363" s="64">
        <f t="shared" si="109"/>
        <v>0</v>
      </c>
      <c r="K363" s="48">
        <f t="shared" si="109"/>
        <v>0</v>
      </c>
      <c r="L363" s="64">
        <f t="shared" si="109"/>
        <v>0</v>
      </c>
      <c r="M363" s="48">
        <f t="shared" si="109"/>
        <v>0</v>
      </c>
      <c r="N363" s="64">
        <f t="shared" si="98"/>
        <v>0</v>
      </c>
      <c r="O363" s="48">
        <f t="shared" si="98"/>
        <v>0</v>
      </c>
    </row>
    <row r="364" spans="1:15" x14ac:dyDescent="0.4">
      <c r="A364" s="77">
        <f t="shared" ref="A364:A427" si="110">A363+1</f>
        <v>329</v>
      </c>
      <c r="B364" s="78">
        <v>513100</v>
      </c>
      <c r="C364" s="79" t="s">
        <v>373</v>
      </c>
      <c r="D364" s="65"/>
      <c r="E364" s="57"/>
      <c r="F364" s="65"/>
      <c r="G364" s="57"/>
      <c r="H364" s="60"/>
      <c r="I364" s="93"/>
      <c r="J364" s="65"/>
      <c r="K364" s="57"/>
      <c r="L364" s="65"/>
      <c r="M364" s="57"/>
      <c r="N364" s="128">
        <f t="shared" si="98"/>
        <v>0</v>
      </c>
      <c r="O364" s="127">
        <f t="shared" si="98"/>
        <v>0</v>
      </c>
    </row>
    <row r="365" spans="1:15" x14ac:dyDescent="0.4">
      <c r="A365" s="74">
        <f t="shared" si="110"/>
        <v>330</v>
      </c>
      <c r="B365" s="75">
        <v>514000</v>
      </c>
      <c r="C365" s="76" t="s">
        <v>374</v>
      </c>
      <c r="D365" s="64">
        <f>D366</f>
        <v>0</v>
      </c>
      <c r="E365" s="48">
        <f t="shared" ref="E365:M365" si="111">E366</f>
        <v>0</v>
      </c>
      <c r="F365" s="64">
        <f t="shared" si="111"/>
        <v>0</v>
      </c>
      <c r="G365" s="48">
        <f t="shared" si="111"/>
        <v>0</v>
      </c>
      <c r="H365" s="47">
        <f t="shared" si="111"/>
        <v>0</v>
      </c>
      <c r="I365" s="48">
        <f t="shared" si="111"/>
        <v>0</v>
      </c>
      <c r="J365" s="64">
        <f t="shared" si="111"/>
        <v>0</v>
      </c>
      <c r="K365" s="48">
        <f t="shared" si="111"/>
        <v>0</v>
      </c>
      <c r="L365" s="64">
        <f t="shared" si="111"/>
        <v>0</v>
      </c>
      <c r="M365" s="48">
        <f t="shared" si="111"/>
        <v>0</v>
      </c>
      <c r="N365" s="64">
        <f t="shared" si="98"/>
        <v>0</v>
      </c>
      <c r="O365" s="48">
        <f t="shared" si="98"/>
        <v>0</v>
      </c>
    </row>
    <row r="366" spans="1:15" x14ac:dyDescent="0.4">
      <c r="A366" s="77">
        <f t="shared" si="110"/>
        <v>331</v>
      </c>
      <c r="B366" s="78">
        <v>514100</v>
      </c>
      <c r="C366" s="79" t="s">
        <v>375</v>
      </c>
      <c r="D366" s="65"/>
      <c r="E366" s="57"/>
      <c r="F366" s="65"/>
      <c r="G366" s="57"/>
      <c r="H366" s="60"/>
      <c r="I366" s="93"/>
      <c r="J366" s="65"/>
      <c r="K366" s="57"/>
      <c r="L366" s="65"/>
      <c r="M366" s="57"/>
      <c r="N366" s="128">
        <f t="shared" si="98"/>
        <v>0</v>
      </c>
      <c r="O366" s="127">
        <f t="shared" si="98"/>
        <v>0</v>
      </c>
    </row>
    <row r="367" spans="1:15" x14ac:dyDescent="0.4">
      <c r="A367" s="74">
        <f t="shared" si="110"/>
        <v>332</v>
      </c>
      <c r="B367" s="75">
        <v>515000</v>
      </c>
      <c r="C367" s="76" t="s">
        <v>376</v>
      </c>
      <c r="D367" s="64">
        <f>D368</f>
        <v>0</v>
      </c>
      <c r="E367" s="48">
        <f t="shared" ref="E367:M367" si="112">E368</f>
        <v>0</v>
      </c>
      <c r="F367" s="64">
        <f t="shared" si="112"/>
        <v>0</v>
      </c>
      <c r="G367" s="48">
        <f t="shared" si="112"/>
        <v>0</v>
      </c>
      <c r="H367" s="47">
        <f t="shared" si="112"/>
        <v>0</v>
      </c>
      <c r="I367" s="48">
        <f t="shared" si="112"/>
        <v>0</v>
      </c>
      <c r="J367" s="64">
        <f t="shared" si="112"/>
        <v>0</v>
      </c>
      <c r="K367" s="48">
        <f t="shared" si="112"/>
        <v>0</v>
      </c>
      <c r="L367" s="64">
        <f t="shared" si="112"/>
        <v>0</v>
      </c>
      <c r="M367" s="48">
        <f t="shared" si="112"/>
        <v>0</v>
      </c>
      <c r="N367" s="64">
        <f t="shared" si="98"/>
        <v>0</v>
      </c>
      <c r="O367" s="48">
        <f t="shared" si="98"/>
        <v>0</v>
      </c>
    </row>
    <row r="368" spans="1:15" x14ac:dyDescent="0.4">
      <c r="A368" s="77">
        <f t="shared" si="110"/>
        <v>333</v>
      </c>
      <c r="B368" s="78">
        <v>515100</v>
      </c>
      <c r="C368" s="79" t="s">
        <v>377</v>
      </c>
      <c r="D368" s="65"/>
      <c r="E368" s="57"/>
      <c r="F368" s="65"/>
      <c r="G368" s="57"/>
      <c r="H368" s="60"/>
      <c r="I368" s="93"/>
      <c r="J368" s="65"/>
      <c r="K368" s="57"/>
      <c r="L368" s="65"/>
      <c r="M368" s="57"/>
      <c r="N368" s="128">
        <f t="shared" si="98"/>
        <v>0</v>
      </c>
      <c r="O368" s="127">
        <f t="shared" si="98"/>
        <v>0</v>
      </c>
    </row>
    <row r="369" spans="1:15" x14ac:dyDescent="0.4">
      <c r="A369" s="74">
        <f t="shared" si="110"/>
        <v>334</v>
      </c>
      <c r="B369" s="75">
        <v>520000</v>
      </c>
      <c r="C369" s="76" t="s">
        <v>378</v>
      </c>
      <c r="D369" s="64">
        <f t="shared" ref="D369:M369" si="113">D370+D372+D376</f>
        <v>0</v>
      </c>
      <c r="E369" s="48">
        <f t="shared" si="113"/>
        <v>0</v>
      </c>
      <c r="F369" s="64">
        <f t="shared" si="113"/>
        <v>0</v>
      </c>
      <c r="G369" s="48">
        <f t="shared" si="113"/>
        <v>0</v>
      </c>
      <c r="H369" s="47">
        <f t="shared" si="113"/>
        <v>0</v>
      </c>
      <c r="I369" s="48">
        <f t="shared" si="113"/>
        <v>0</v>
      </c>
      <c r="J369" s="64">
        <f t="shared" si="113"/>
        <v>0</v>
      </c>
      <c r="K369" s="48">
        <f t="shared" si="113"/>
        <v>0</v>
      </c>
      <c r="L369" s="64">
        <f t="shared" si="113"/>
        <v>0</v>
      </c>
      <c r="M369" s="48">
        <f t="shared" si="113"/>
        <v>0</v>
      </c>
      <c r="N369" s="64">
        <f t="shared" si="98"/>
        <v>0</v>
      </c>
      <c r="O369" s="48">
        <f t="shared" si="98"/>
        <v>0</v>
      </c>
    </row>
    <row r="370" spans="1:15" x14ac:dyDescent="0.4">
      <c r="A370" s="74">
        <f t="shared" si="110"/>
        <v>335</v>
      </c>
      <c r="B370" s="75">
        <v>521000</v>
      </c>
      <c r="C370" s="76" t="s">
        <v>379</v>
      </c>
      <c r="D370" s="64">
        <f t="shared" ref="D370:M370" si="114">D371</f>
        <v>0</v>
      </c>
      <c r="E370" s="48">
        <f t="shared" si="114"/>
        <v>0</v>
      </c>
      <c r="F370" s="64">
        <f t="shared" si="114"/>
        <v>0</v>
      </c>
      <c r="G370" s="48">
        <f t="shared" si="114"/>
        <v>0</v>
      </c>
      <c r="H370" s="47">
        <f t="shared" si="114"/>
        <v>0</v>
      </c>
      <c r="I370" s="48">
        <f t="shared" si="114"/>
        <v>0</v>
      </c>
      <c r="J370" s="64">
        <f t="shared" si="114"/>
        <v>0</v>
      </c>
      <c r="K370" s="48">
        <f t="shared" si="114"/>
        <v>0</v>
      </c>
      <c r="L370" s="64">
        <f t="shared" si="114"/>
        <v>0</v>
      </c>
      <c r="M370" s="48">
        <f t="shared" si="114"/>
        <v>0</v>
      </c>
      <c r="N370" s="64">
        <f t="shared" si="98"/>
        <v>0</v>
      </c>
      <c r="O370" s="48">
        <f t="shared" si="98"/>
        <v>0</v>
      </c>
    </row>
    <row r="371" spans="1:15" x14ac:dyDescent="0.4">
      <c r="A371" s="77">
        <f t="shared" si="110"/>
        <v>336</v>
      </c>
      <c r="B371" s="78">
        <v>521100</v>
      </c>
      <c r="C371" s="79" t="s">
        <v>380</v>
      </c>
      <c r="D371" s="65"/>
      <c r="E371" s="57"/>
      <c r="F371" s="65"/>
      <c r="G371" s="57"/>
      <c r="H371" s="60"/>
      <c r="I371" s="93"/>
      <c r="J371" s="65"/>
      <c r="K371" s="57"/>
      <c r="L371" s="65"/>
      <c r="M371" s="57"/>
      <c r="N371" s="128">
        <f t="shared" si="98"/>
        <v>0</v>
      </c>
      <c r="O371" s="127">
        <f t="shared" si="98"/>
        <v>0</v>
      </c>
    </row>
    <row r="372" spans="1:15" ht="25.75" x14ac:dyDescent="0.4">
      <c r="A372" s="74">
        <f t="shared" si="110"/>
        <v>337</v>
      </c>
      <c r="B372" s="75">
        <v>522000</v>
      </c>
      <c r="C372" s="76" t="s">
        <v>381</v>
      </c>
      <c r="D372" s="64">
        <f t="shared" ref="D372:M372" si="115">SUM(D373:D375)</f>
        <v>0</v>
      </c>
      <c r="E372" s="48">
        <f t="shared" si="115"/>
        <v>0</v>
      </c>
      <c r="F372" s="64">
        <f t="shared" si="115"/>
        <v>0</v>
      </c>
      <c r="G372" s="48">
        <f t="shared" si="115"/>
        <v>0</v>
      </c>
      <c r="H372" s="47">
        <f t="shared" si="115"/>
        <v>0</v>
      </c>
      <c r="I372" s="48">
        <f t="shared" si="115"/>
        <v>0</v>
      </c>
      <c r="J372" s="64">
        <f t="shared" si="115"/>
        <v>0</v>
      </c>
      <c r="K372" s="48">
        <f t="shared" si="115"/>
        <v>0</v>
      </c>
      <c r="L372" s="64">
        <f t="shared" si="115"/>
        <v>0</v>
      </c>
      <c r="M372" s="48">
        <f t="shared" si="115"/>
        <v>0</v>
      </c>
      <c r="N372" s="64">
        <f t="shared" si="98"/>
        <v>0</v>
      </c>
      <c r="O372" s="48">
        <f t="shared" si="98"/>
        <v>0</v>
      </c>
    </row>
    <row r="373" spans="1:15" x14ac:dyDescent="0.4">
      <c r="A373" s="77">
        <f t="shared" si="110"/>
        <v>338</v>
      </c>
      <c r="B373" s="78">
        <v>522100</v>
      </c>
      <c r="C373" s="79" t="s">
        <v>382</v>
      </c>
      <c r="D373" s="65"/>
      <c r="E373" s="57"/>
      <c r="F373" s="65"/>
      <c r="G373" s="57"/>
      <c r="H373" s="60"/>
      <c r="I373" s="93"/>
      <c r="J373" s="65"/>
      <c r="K373" s="57"/>
      <c r="L373" s="65"/>
      <c r="M373" s="57"/>
      <c r="N373" s="128">
        <f t="shared" si="98"/>
        <v>0</v>
      </c>
      <c r="O373" s="127">
        <f t="shared" si="98"/>
        <v>0</v>
      </c>
    </row>
    <row r="374" spans="1:15" x14ac:dyDescent="0.4">
      <c r="A374" s="77">
        <f t="shared" si="110"/>
        <v>339</v>
      </c>
      <c r="B374" s="78">
        <v>522200</v>
      </c>
      <c r="C374" s="79" t="s">
        <v>383</v>
      </c>
      <c r="D374" s="65"/>
      <c r="E374" s="57"/>
      <c r="F374" s="65"/>
      <c r="G374" s="57"/>
      <c r="H374" s="60"/>
      <c r="I374" s="93"/>
      <c r="J374" s="65"/>
      <c r="K374" s="57"/>
      <c r="L374" s="65"/>
      <c r="M374" s="57"/>
      <c r="N374" s="128">
        <f t="shared" si="98"/>
        <v>0</v>
      </c>
      <c r="O374" s="127">
        <f t="shared" si="98"/>
        <v>0</v>
      </c>
    </row>
    <row r="375" spans="1:15" x14ac:dyDescent="0.4">
      <c r="A375" s="77">
        <f t="shared" si="110"/>
        <v>340</v>
      </c>
      <c r="B375" s="78">
        <v>522300</v>
      </c>
      <c r="C375" s="79" t="s">
        <v>384</v>
      </c>
      <c r="D375" s="65"/>
      <c r="E375" s="57"/>
      <c r="F375" s="65"/>
      <c r="G375" s="57"/>
      <c r="H375" s="60"/>
      <c r="I375" s="93"/>
      <c r="J375" s="65"/>
      <c r="K375" s="57"/>
      <c r="L375" s="65"/>
      <c r="M375" s="57"/>
      <c r="N375" s="128">
        <f t="shared" si="98"/>
        <v>0</v>
      </c>
      <c r="O375" s="127">
        <f t="shared" si="98"/>
        <v>0</v>
      </c>
    </row>
    <row r="376" spans="1:15" ht="25.75" x14ac:dyDescent="0.4">
      <c r="A376" s="74">
        <f t="shared" si="110"/>
        <v>341</v>
      </c>
      <c r="B376" s="75">
        <v>523000</v>
      </c>
      <c r="C376" s="76" t="s">
        <v>385</v>
      </c>
      <c r="D376" s="64">
        <f t="shared" ref="D376:M376" si="116">D377</f>
        <v>0</v>
      </c>
      <c r="E376" s="48">
        <f t="shared" si="116"/>
        <v>0</v>
      </c>
      <c r="F376" s="64">
        <f t="shared" si="116"/>
        <v>0</v>
      </c>
      <c r="G376" s="48">
        <f t="shared" si="116"/>
        <v>0</v>
      </c>
      <c r="H376" s="47">
        <f t="shared" si="116"/>
        <v>0</v>
      </c>
      <c r="I376" s="48">
        <f t="shared" si="116"/>
        <v>0</v>
      </c>
      <c r="J376" s="64">
        <f t="shared" si="116"/>
        <v>0</v>
      </c>
      <c r="K376" s="48">
        <f t="shared" si="116"/>
        <v>0</v>
      </c>
      <c r="L376" s="64">
        <f t="shared" si="116"/>
        <v>0</v>
      </c>
      <c r="M376" s="48">
        <f t="shared" si="116"/>
        <v>0</v>
      </c>
      <c r="N376" s="64">
        <f t="shared" si="98"/>
        <v>0</v>
      </c>
      <c r="O376" s="48">
        <f t="shared" si="98"/>
        <v>0</v>
      </c>
    </row>
    <row r="377" spans="1:15" x14ac:dyDescent="0.4">
      <c r="A377" s="77">
        <f t="shared" si="110"/>
        <v>342</v>
      </c>
      <c r="B377" s="78">
        <v>523100</v>
      </c>
      <c r="C377" s="79" t="s">
        <v>386</v>
      </c>
      <c r="D377" s="65"/>
      <c r="E377" s="57"/>
      <c r="F377" s="65"/>
      <c r="G377" s="57"/>
      <c r="H377" s="60"/>
      <c r="I377" s="93"/>
      <c r="J377" s="65"/>
      <c r="K377" s="57"/>
      <c r="L377" s="65"/>
      <c r="M377" s="57"/>
      <c r="N377" s="128">
        <f t="shared" si="98"/>
        <v>0</v>
      </c>
      <c r="O377" s="127">
        <f t="shared" si="98"/>
        <v>0</v>
      </c>
    </row>
    <row r="378" spans="1:15" x14ac:dyDescent="0.4">
      <c r="A378" s="74">
        <f t="shared" si="110"/>
        <v>343</v>
      </c>
      <c r="B378" s="75">
        <v>530000</v>
      </c>
      <c r="C378" s="76" t="s">
        <v>387</v>
      </c>
      <c r="D378" s="64">
        <f t="shared" ref="D378:M379" si="117">D379</f>
        <v>0</v>
      </c>
      <c r="E378" s="48">
        <f t="shared" si="117"/>
        <v>0</v>
      </c>
      <c r="F378" s="64">
        <f t="shared" si="117"/>
        <v>0</v>
      </c>
      <c r="G378" s="48">
        <f t="shared" si="117"/>
        <v>0</v>
      </c>
      <c r="H378" s="47">
        <f t="shared" si="117"/>
        <v>0</v>
      </c>
      <c r="I378" s="48">
        <f t="shared" si="117"/>
        <v>0</v>
      </c>
      <c r="J378" s="64">
        <f t="shared" si="117"/>
        <v>0</v>
      </c>
      <c r="K378" s="48">
        <f t="shared" si="117"/>
        <v>0</v>
      </c>
      <c r="L378" s="64">
        <f t="shared" si="117"/>
        <v>0</v>
      </c>
      <c r="M378" s="48">
        <f t="shared" si="117"/>
        <v>0</v>
      </c>
      <c r="N378" s="64">
        <f t="shared" si="98"/>
        <v>0</v>
      </c>
      <c r="O378" s="48">
        <f t="shared" si="98"/>
        <v>0</v>
      </c>
    </row>
    <row r="379" spans="1:15" x14ac:dyDescent="0.4">
      <c r="A379" s="74">
        <f t="shared" si="110"/>
        <v>344</v>
      </c>
      <c r="B379" s="75">
        <v>531000</v>
      </c>
      <c r="C379" s="76" t="s">
        <v>388</v>
      </c>
      <c r="D379" s="64">
        <f t="shared" si="117"/>
        <v>0</v>
      </c>
      <c r="E379" s="48">
        <f t="shared" si="117"/>
        <v>0</v>
      </c>
      <c r="F379" s="64">
        <f t="shared" si="117"/>
        <v>0</v>
      </c>
      <c r="G379" s="48">
        <f t="shared" si="117"/>
        <v>0</v>
      </c>
      <c r="H379" s="47">
        <f t="shared" si="117"/>
        <v>0</v>
      </c>
      <c r="I379" s="48">
        <f t="shared" si="117"/>
        <v>0</v>
      </c>
      <c r="J379" s="64">
        <f t="shared" si="117"/>
        <v>0</v>
      </c>
      <c r="K379" s="48">
        <f t="shared" si="117"/>
        <v>0</v>
      </c>
      <c r="L379" s="64">
        <f t="shared" si="117"/>
        <v>0</v>
      </c>
      <c r="M379" s="48">
        <f t="shared" si="117"/>
        <v>0</v>
      </c>
      <c r="N379" s="64">
        <f t="shared" si="98"/>
        <v>0</v>
      </c>
      <c r="O379" s="48">
        <f t="shared" si="98"/>
        <v>0</v>
      </c>
    </row>
    <row r="380" spans="1:15" x14ac:dyDescent="0.4">
      <c r="A380" s="77">
        <f t="shared" si="110"/>
        <v>345</v>
      </c>
      <c r="B380" s="78">
        <v>531100</v>
      </c>
      <c r="C380" s="79" t="s">
        <v>389</v>
      </c>
      <c r="D380" s="65"/>
      <c r="E380" s="57"/>
      <c r="F380" s="65"/>
      <c r="G380" s="57"/>
      <c r="H380" s="60"/>
      <c r="I380" s="93"/>
      <c r="J380" s="65"/>
      <c r="K380" s="57"/>
      <c r="L380" s="65"/>
      <c r="M380" s="57"/>
      <c r="N380" s="128">
        <f t="shared" si="98"/>
        <v>0</v>
      </c>
      <c r="O380" s="127">
        <f t="shared" si="98"/>
        <v>0</v>
      </c>
    </row>
    <row r="381" spans="1:15" ht="25.75" x14ac:dyDescent="0.4">
      <c r="A381" s="74">
        <f t="shared" si="110"/>
        <v>346</v>
      </c>
      <c r="B381" s="75">
        <v>540000</v>
      </c>
      <c r="C381" s="76" t="s">
        <v>390</v>
      </c>
      <c r="D381" s="64">
        <f t="shared" ref="D381:M381" si="118">D382+D384+D386</f>
        <v>0</v>
      </c>
      <c r="E381" s="48">
        <f t="shared" si="118"/>
        <v>0</v>
      </c>
      <c r="F381" s="64">
        <f t="shared" si="118"/>
        <v>0</v>
      </c>
      <c r="G381" s="48">
        <f t="shared" si="118"/>
        <v>0</v>
      </c>
      <c r="H381" s="47">
        <f t="shared" si="118"/>
        <v>0</v>
      </c>
      <c r="I381" s="48">
        <f t="shared" si="118"/>
        <v>0</v>
      </c>
      <c r="J381" s="64">
        <f t="shared" si="118"/>
        <v>0</v>
      </c>
      <c r="K381" s="48">
        <f t="shared" si="118"/>
        <v>0</v>
      </c>
      <c r="L381" s="64">
        <f t="shared" si="118"/>
        <v>0</v>
      </c>
      <c r="M381" s="48">
        <f t="shared" si="118"/>
        <v>0</v>
      </c>
      <c r="N381" s="64">
        <f t="shared" si="98"/>
        <v>0</v>
      </c>
      <c r="O381" s="48">
        <f t="shared" si="98"/>
        <v>0</v>
      </c>
    </row>
    <row r="382" spans="1:15" x14ac:dyDescent="0.4">
      <c r="A382" s="74">
        <f t="shared" si="110"/>
        <v>347</v>
      </c>
      <c r="B382" s="75">
        <v>541000</v>
      </c>
      <c r="C382" s="76" t="s">
        <v>391</v>
      </c>
      <c r="D382" s="64">
        <f t="shared" ref="D382:M382" si="119">D383</f>
        <v>0</v>
      </c>
      <c r="E382" s="48">
        <f t="shared" si="119"/>
        <v>0</v>
      </c>
      <c r="F382" s="64">
        <f t="shared" si="119"/>
        <v>0</v>
      </c>
      <c r="G382" s="48">
        <f t="shared" si="119"/>
        <v>0</v>
      </c>
      <c r="H382" s="47">
        <f t="shared" si="119"/>
        <v>0</v>
      </c>
      <c r="I382" s="48">
        <f t="shared" si="119"/>
        <v>0</v>
      </c>
      <c r="J382" s="64">
        <f t="shared" si="119"/>
        <v>0</v>
      </c>
      <c r="K382" s="48">
        <f t="shared" si="119"/>
        <v>0</v>
      </c>
      <c r="L382" s="64">
        <f t="shared" si="119"/>
        <v>0</v>
      </c>
      <c r="M382" s="48">
        <f t="shared" si="119"/>
        <v>0</v>
      </c>
      <c r="N382" s="64">
        <f t="shared" si="98"/>
        <v>0</v>
      </c>
      <c r="O382" s="48">
        <f t="shared" si="98"/>
        <v>0</v>
      </c>
    </row>
    <row r="383" spans="1:15" x14ac:dyDescent="0.4">
      <c r="A383" s="77">
        <f t="shared" si="110"/>
        <v>348</v>
      </c>
      <c r="B383" s="78">
        <v>541100</v>
      </c>
      <c r="C383" s="79" t="s">
        <v>392</v>
      </c>
      <c r="D383" s="65"/>
      <c r="E383" s="57"/>
      <c r="F383" s="65"/>
      <c r="G383" s="57"/>
      <c r="H383" s="60"/>
      <c r="I383" s="93"/>
      <c r="J383" s="65"/>
      <c r="K383" s="57"/>
      <c r="L383" s="65"/>
      <c r="M383" s="57"/>
      <c r="N383" s="128">
        <f t="shared" si="98"/>
        <v>0</v>
      </c>
      <c r="O383" s="127">
        <f t="shared" si="98"/>
        <v>0</v>
      </c>
    </row>
    <row r="384" spans="1:15" x14ac:dyDescent="0.4">
      <c r="A384" s="74">
        <f t="shared" si="110"/>
        <v>349</v>
      </c>
      <c r="B384" s="75">
        <v>542000</v>
      </c>
      <c r="C384" s="76" t="s">
        <v>393</v>
      </c>
      <c r="D384" s="64">
        <f t="shared" ref="D384:M384" si="120">D385</f>
        <v>0</v>
      </c>
      <c r="E384" s="48">
        <f t="shared" si="120"/>
        <v>0</v>
      </c>
      <c r="F384" s="64">
        <f t="shared" si="120"/>
        <v>0</v>
      </c>
      <c r="G384" s="48">
        <f t="shared" si="120"/>
        <v>0</v>
      </c>
      <c r="H384" s="47">
        <f t="shared" si="120"/>
        <v>0</v>
      </c>
      <c r="I384" s="48">
        <f t="shared" si="120"/>
        <v>0</v>
      </c>
      <c r="J384" s="64">
        <f t="shared" si="120"/>
        <v>0</v>
      </c>
      <c r="K384" s="48">
        <f t="shared" si="120"/>
        <v>0</v>
      </c>
      <c r="L384" s="64">
        <f t="shared" si="120"/>
        <v>0</v>
      </c>
      <c r="M384" s="48">
        <f t="shared" si="120"/>
        <v>0</v>
      </c>
      <c r="N384" s="64">
        <f t="shared" si="98"/>
        <v>0</v>
      </c>
      <c r="O384" s="48">
        <f t="shared" si="98"/>
        <v>0</v>
      </c>
    </row>
    <row r="385" spans="1:15" x14ac:dyDescent="0.4">
      <c r="A385" s="77">
        <f t="shared" si="110"/>
        <v>350</v>
      </c>
      <c r="B385" s="78">
        <v>542100</v>
      </c>
      <c r="C385" s="79" t="s">
        <v>394</v>
      </c>
      <c r="D385" s="65"/>
      <c r="E385" s="57"/>
      <c r="F385" s="65"/>
      <c r="G385" s="57"/>
      <c r="H385" s="60"/>
      <c r="I385" s="93"/>
      <c r="J385" s="65"/>
      <c r="K385" s="57"/>
      <c r="L385" s="65"/>
      <c r="M385" s="57"/>
      <c r="N385" s="128">
        <f t="shared" si="98"/>
        <v>0</v>
      </c>
      <c r="O385" s="127">
        <f t="shared" si="98"/>
        <v>0</v>
      </c>
    </row>
    <row r="386" spans="1:15" x14ac:dyDescent="0.4">
      <c r="A386" s="74">
        <f t="shared" si="110"/>
        <v>351</v>
      </c>
      <c r="B386" s="75">
        <v>543000</v>
      </c>
      <c r="C386" s="76" t="s">
        <v>395</v>
      </c>
      <c r="D386" s="64">
        <f t="shared" ref="D386:M386" si="121">SUM(D387:D388)</f>
        <v>0</v>
      </c>
      <c r="E386" s="48">
        <f t="shared" si="121"/>
        <v>0</v>
      </c>
      <c r="F386" s="64">
        <f t="shared" si="121"/>
        <v>0</v>
      </c>
      <c r="G386" s="48">
        <f t="shared" si="121"/>
        <v>0</v>
      </c>
      <c r="H386" s="47">
        <f t="shared" si="121"/>
        <v>0</v>
      </c>
      <c r="I386" s="48">
        <f t="shared" si="121"/>
        <v>0</v>
      </c>
      <c r="J386" s="64">
        <f t="shared" si="121"/>
        <v>0</v>
      </c>
      <c r="K386" s="48">
        <f t="shared" si="121"/>
        <v>0</v>
      </c>
      <c r="L386" s="64">
        <f t="shared" si="121"/>
        <v>0</v>
      </c>
      <c r="M386" s="48">
        <f t="shared" si="121"/>
        <v>0</v>
      </c>
      <c r="N386" s="64">
        <f t="shared" si="98"/>
        <v>0</v>
      </c>
      <c r="O386" s="48">
        <f t="shared" si="98"/>
        <v>0</v>
      </c>
    </row>
    <row r="387" spans="1:15" x14ac:dyDescent="0.4">
      <c r="A387" s="77">
        <f t="shared" si="110"/>
        <v>352</v>
      </c>
      <c r="B387" s="78">
        <v>543100</v>
      </c>
      <c r="C387" s="79" t="s">
        <v>396</v>
      </c>
      <c r="D387" s="65"/>
      <c r="E387" s="57"/>
      <c r="F387" s="65"/>
      <c r="G387" s="57"/>
      <c r="H387" s="60"/>
      <c r="I387" s="93"/>
      <c r="J387" s="65"/>
      <c r="K387" s="57"/>
      <c r="L387" s="65"/>
      <c r="M387" s="57"/>
      <c r="N387" s="128">
        <f t="shared" si="98"/>
        <v>0</v>
      </c>
      <c r="O387" s="127">
        <f t="shared" si="98"/>
        <v>0</v>
      </c>
    </row>
    <row r="388" spans="1:15" x14ac:dyDescent="0.4">
      <c r="A388" s="77">
        <f t="shared" si="110"/>
        <v>353</v>
      </c>
      <c r="B388" s="78">
        <v>543200</v>
      </c>
      <c r="C388" s="79" t="s">
        <v>397</v>
      </c>
      <c r="D388" s="65"/>
      <c r="E388" s="57"/>
      <c r="F388" s="65"/>
      <c r="G388" s="57"/>
      <c r="H388" s="60"/>
      <c r="I388" s="93"/>
      <c r="J388" s="65"/>
      <c r="K388" s="57"/>
      <c r="L388" s="65"/>
      <c r="M388" s="57"/>
      <c r="N388" s="128">
        <f t="shared" si="98"/>
        <v>0</v>
      </c>
      <c r="O388" s="127">
        <f t="shared" si="98"/>
        <v>0</v>
      </c>
    </row>
    <row r="389" spans="1:15" ht="51.45" x14ac:dyDescent="0.4">
      <c r="A389" s="74">
        <f t="shared" si="110"/>
        <v>354</v>
      </c>
      <c r="B389" s="75">
        <v>550000</v>
      </c>
      <c r="C389" s="76" t="s">
        <v>398</v>
      </c>
      <c r="D389" s="64">
        <f t="shared" ref="D389:M390" si="122">D390</f>
        <v>0</v>
      </c>
      <c r="E389" s="48">
        <f t="shared" si="122"/>
        <v>0</v>
      </c>
      <c r="F389" s="64">
        <f t="shared" si="122"/>
        <v>0</v>
      </c>
      <c r="G389" s="48">
        <f t="shared" si="122"/>
        <v>0</v>
      </c>
      <c r="H389" s="47">
        <f t="shared" si="122"/>
        <v>0</v>
      </c>
      <c r="I389" s="48">
        <f t="shared" si="122"/>
        <v>0</v>
      </c>
      <c r="J389" s="64">
        <f t="shared" si="122"/>
        <v>0</v>
      </c>
      <c r="K389" s="48">
        <f t="shared" si="122"/>
        <v>0</v>
      </c>
      <c r="L389" s="64">
        <f t="shared" si="122"/>
        <v>0</v>
      </c>
      <c r="M389" s="48">
        <f t="shared" si="122"/>
        <v>0</v>
      </c>
      <c r="N389" s="64">
        <f t="shared" si="98"/>
        <v>0</v>
      </c>
      <c r="O389" s="48">
        <f t="shared" si="98"/>
        <v>0</v>
      </c>
    </row>
    <row r="390" spans="1:15" ht="51.45" x14ac:dyDescent="0.4">
      <c r="A390" s="74">
        <f t="shared" si="110"/>
        <v>355</v>
      </c>
      <c r="B390" s="75">
        <v>551000</v>
      </c>
      <c r="C390" s="76" t="s">
        <v>399</v>
      </c>
      <c r="D390" s="64">
        <f t="shared" si="122"/>
        <v>0</v>
      </c>
      <c r="E390" s="48">
        <f t="shared" si="122"/>
        <v>0</v>
      </c>
      <c r="F390" s="64">
        <f t="shared" si="122"/>
        <v>0</v>
      </c>
      <c r="G390" s="48">
        <f t="shared" si="122"/>
        <v>0</v>
      </c>
      <c r="H390" s="47">
        <f t="shared" si="122"/>
        <v>0</v>
      </c>
      <c r="I390" s="48">
        <f t="shared" si="122"/>
        <v>0</v>
      </c>
      <c r="J390" s="64">
        <f t="shared" si="122"/>
        <v>0</v>
      </c>
      <c r="K390" s="48">
        <f t="shared" si="122"/>
        <v>0</v>
      </c>
      <c r="L390" s="64">
        <f t="shared" si="122"/>
        <v>0</v>
      </c>
      <c r="M390" s="48">
        <f t="shared" si="122"/>
        <v>0</v>
      </c>
      <c r="N390" s="64">
        <f t="shared" si="98"/>
        <v>0</v>
      </c>
      <c r="O390" s="48">
        <f t="shared" si="98"/>
        <v>0</v>
      </c>
    </row>
    <row r="391" spans="1:15" ht="51.45" x14ac:dyDescent="0.4">
      <c r="A391" s="77">
        <f t="shared" si="110"/>
        <v>356</v>
      </c>
      <c r="B391" s="78">
        <v>551100</v>
      </c>
      <c r="C391" s="109" t="s">
        <v>400</v>
      </c>
      <c r="D391" s="65"/>
      <c r="E391" s="57"/>
      <c r="F391" s="65"/>
      <c r="G391" s="57"/>
      <c r="H391" s="60"/>
      <c r="I391" s="93"/>
      <c r="J391" s="65"/>
      <c r="K391" s="57"/>
      <c r="L391" s="65"/>
      <c r="M391" s="57"/>
      <c r="N391" s="128">
        <f t="shared" ref="N391:O439" si="123">SUM(H391,J391,L391)</f>
        <v>0</v>
      </c>
      <c r="O391" s="127">
        <f t="shared" si="123"/>
        <v>0</v>
      </c>
    </row>
    <row r="392" spans="1:15" ht="38.6" x14ac:dyDescent="0.4">
      <c r="A392" s="98">
        <f t="shared" si="110"/>
        <v>357</v>
      </c>
      <c r="B392" s="99">
        <v>600000</v>
      </c>
      <c r="C392" s="100" t="s">
        <v>401</v>
      </c>
      <c r="D392" s="101">
        <f>D393+D418</f>
        <v>0</v>
      </c>
      <c r="E392" s="102">
        <f t="shared" ref="E392:M392" si="124">E393+E418</f>
        <v>0</v>
      </c>
      <c r="F392" s="101">
        <f t="shared" si="124"/>
        <v>0</v>
      </c>
      <c r="G392" s="102">
        <f t="shared" si="124"/>
        <v>0</v>
      </c>
      <c r="H392" s="40">
        <f t="shared" si="124"/>
        <v>0</v>
      </c>
      <c r="I392" s="102">
        <f t="shared" si="124"/>
        <v>0</v>
      </c>
      <c r="J392" s="101">
        <f t="shared" si="124"/>
        <v>0</v>
      </c>
      <c r="K392" s="102">
        <f t="shared" si="124"/>
        <v>0</v>
      </c>
      <c r="L392" s="101">
        <f t="shared" si="124"/>
        <v>0</v>
      </c>
      <c r="M392" s="102">
        <f t="shared" si="124"/>
        <v>0</v>
      </c>
      <c r="N392" s="101">
        <f t="shared" si="123"/>
        <v>0</v>
      </c>
      <c r="O392" s="102">
        <f t="shared" si="123"/>
        <v>0</v>
      </c>
    </row>
    <row r="393" spans="1:15" ht="25.75" x14ac:dyDescent="0.4">
      <c r="A393" s="74">
        <f t="shared" si="110"/>
        <v>358</v>
      </c>
      <c r="B393" s="75">
        <v>610000</v>
      </c>
      <c r="C393" s="76" t="s">
        <v>402</v>
      </c>
      <c r="D393" s="64">
        <f>D394+D404+D412+D414+D416</f>
        <v>0</v>
      </c>
      <c r="E393" s="48">
        <f t="shared" ref="E393:M393" si="125">E394+E404+E412+E414+E416</f>
        <v>0</v>
      </c>
      <c r="F393" s="64">
        <f t="shared" si="125"/>
        <v>0</v>
      </c>
      <c r="G393" s="48">
        <f t="shared" si="125"/>
        <v>0</v>
      </c>
      <c r="H393" s="47">
        <f t="shared" si="125"/>
        <v>0</v>
      </c>
      <c r="I393" s="48">
        <f t="shared" si="125"/>
        <v>0</v>
      </c>
      <c r="J393" s="64">
        <f t="shared" si="125"/>
        <v>0</v>
      </c>
      <c r="K393" s="48">
        <f t="shared" si="125"/>
        <v>0</v>
      </c>
      <c r="L393" s="64">
        <f t="shared" si="125"/>
        <v>0</v>
      </c>
      <c r="M393" s="48">
        <f t="shared" si="125"/>
        <v>0</v>
      </c>
      <c r="N393" s="64">
        <f t="shared" si="123"/>
        <v>0</v>
      </c>
      <c r="O393" s="48">
        <f t="shared" si="123"/>
        <v>0</v>
      </c>
    </row>
    <row r="394" spans="1:15" ht="25.75" x14ac:dyDescent="0.4">
      <c r="A394" s="74">
        <f t="shared" si="110"/>
        <v>359</v>
      </c>
      <c r="B394" s="75">
        <v>611000</v>
      </c>
      <c r="C394" s="76" t="s">
        <v>403</v>
      </c>
      <c r="D394" s="64">
        <f t="shared" ref="D394:M394" si="126">SUM(D395:D403)</f>
        <v>0</v>
      </c>
      <c r="E394" s="48">
        <f t="shared" si="126"/>
        <v>0</v>
      </c>
      <c r="F394" s="64">
        <f t="shared" si="126"/>
        <v>0</v>
      </c>
      <c r="G394" s="48">
        <f t="shared" si="126"/>
        <v>0</v>
      </c>
      <c r="H394" s="47">
        <f t="shared" si="126"/>
        <v>0</v>
      </c>
      <c r="I394" s="48">
        <f t="shared" si="126"/>
        <v>0</v>
      </c>
      <c r="J394" s="64">
        <f t="shared" si="126"/>
        <v>0</v>
      </c>
      <c r="K394" s="48">
        <f t="shared" si="126"/>
        <v>0</v>
      </c>
      <c r="L394" s="64">
        <f t="shared" si="126"/>
        <v>0</v>
      </c>
      <c r="M394" s="48">
        <f t="shared" si="126"/>
        <v>0</v>
      </c>
      <c r="N394" s="64">
        <f t="shared" si="123"/>
        <v>0</v>
      </c>
      <c r="O394" s="48">
        <f t="shared" si="123"/>
        <v>0</v>
      </c>
    </row>
    <row r="395" spans="1:15" ht="25.75" x14ac:dyDescent="0.4">
      <c r="A395" s="77">
        <f t="shared" si="110"/>
        <v>360</v>
      </c>
      <c r="B395" s="78">
        <v>611100</v>
      </c>
      <c r="C395" s="79" t="s">
        <v>404</v>
      </c>
      <c r="D395" s="65"/>
      <c r="E395" s="57"/>
      <c r="F395" s="65"/>
      <c r="G395" s="57"/>
      <c r="H395" s="60"/>
      <c r="I395" s="93"/>
      <c r="J395" s="65"/>
      <c r="K395" s="57"/>
      <c r="L395" s="65"/>
      <c r="M395" s="57"/>
      <c r="N395" s="128">
        <f t="shared" si="123"/>
        <v>0</v>
      </c>
      <c r="O395" s="127">
        <f t="shared" si="123"/>
        <v>0</v>
      </c>
    </row>
    <row r="396" spans="1:15" ht="25.75" x14ac:dyDescent="0.4">
      <c r="A396" s="77">
        <f t="shared" si="110"/>
        <v>361</v>
      </c>
      <c r="B396" s="78">
        <v>611200</v>
      </c>
      <c r="C396" s="79" t="s">
        <v>405</v>
      </c>
      <c r="D396" s="65"/>
      <c r="E396" s="57"/>
      <c r="F396" s="65"/>
      <c r="G396" s="57"/>
      <c r="H396" s="60"/>
      <c r="I396" s="93"/>
      <c r="J396" s="65"/>
      <c r="K396" s="57"/>
      <c r="L396" s="65"/>
      <c r="M396" s="57"/>
      <c r="N396" s="128">
        <f t="shared" si="123"/>
        <v>0</v>
      </c>
      <c r="O396" s="127">
        <f t="shared" si="123"/>
        <v>0</v>
      </c>
    </row>
    <row r="397" spans="1:15" ht="25.75" x14ac:dyDescent="0.4">
      <c r="A397" s="77">
        <f t="shared" si="110"/>
        <v>362</v>
      </c>
      <c r="B397" s="78">
        <v>611300</v>
      </c>
      <c r="C397" s="79" t="s">
        <v>406</v>
      </c>
      <c r="D397" s="65"/>
      <c r="E397" s="57"/>
      <c r="F397" s="65"/>
      <c r="G397" s="57"/>
      <c r="H397" s="60"/>
      <c r="I397" s="93"/>
      <c r="J397" s="65"/>
      <c r="K397" s="57"/>
      <c r="L397" s="65"/>
      <c r="M397" s="57"/>
      <c r="N397" s="128">
        <f t="shared" si="123"/>
        <v>0</v>
      </c>
      <c r="O397" s="127">
        <f t="shared" si="123"/>
        <v>0</v>
      </c>
    </row>
    <row r="398" spans="1:15" ht="25.75" x14ac:dyDescent="0.4">
      <c r="A398" s="77">
        <f t="shared" si="110"/>
        <v>363</v>
      </c>
      <c r="B398" s="78">
        <v>611400</v>
      </c>
      <c r="C398" s="79" t="s">
        <v>407</v>
      </c>
      <c r="D398" s="65"/>
      <c r="E398" s="57"/>
      <c r="F398" s="65"/>
      <c r="G398" s="57"/>
      <c r="H398" s="60"/>
      <c r="I398" s="93"/>
      <c r="J398" s="65"/>
      <c r="K398" s="57"/>
      <c r="L398" s="65"/>
      <c r="M398" s="57"/>
      <c r="N398" s="128">
        <f t="shared" si="123"/>
        <v>0</v>
      </c>
      <c r="O398" s="127">
        <f t="shared" si="123"/>
        <v>0</v>
      </c>
    </row>
    <row r="399" spans="1:15" ht="25.75" x14ac:dyDescent="0.4">
      <c r="A399" s="77">
        <f t="shared" si="110"/>
        <v>364</v>
      </c>
      <c r="B399" s="78">
        <v>611500</v>
      </c>
      <c r="C399" s="79" t="s">
        <v>408</v>
      </c>
      <c r="D399" s="65"/>
      <c r="E399" s="57"/>
      <c r="F399" s="65"/>
      <c r="G399" s="57"/>
      <c r="H399" s="60"/>
      <c r="I399" s="93"/>
      <c r="J399" s="65"/>
      <c r="K399" s="57"/>
      <c r="L399" s="65"/>
      <c r="M399" s="57"/>
      <c r="N399" s="128">
        <f t="shared" si="123"/>
        <v>0</v>
      </c>
      <c r="O399" s="127">
        <f t="shared" si="123"/>
        <v>0</v>
      </c>
    </row>
    <row r="400" spans="1:15" ht="25.75" x14ac:dyDescent="0.4">
      <c r="A400" s="77">
        <f t="shared" si="110"/>
        <v>365</v>
      </c>
      <c r="B400" s="78">
        <v>611600</v>
      </c>
      <c r="C400" s="79" t="s">
        <v>409</v>
      </c>
      <c r="D400" s="65"/>
      <c r="E400" s="57"/>
      <c r="F400" s="65"/>
      <c r="G400" s="57"/>
      <c r="H400" s="60"/>
      <c r="I400" s="93"/>
      <c r="J400" s="65"/>
      <c r="K400" s="57"/>
      <c r="L400" s="65"/>
      <c r="M400" s="57"/>
      <c r="N400" s="128">
        <f t="shared" si="123"/>
        <v>0</v>
      </c>
      <c r="O400" s="127">
        <f t="shared" si="123"/>
        <v>0</v>
      </c>
    </row>
    <row r="401" spans="1:15" ht="25.75" x14ac:dyDescent="0.4">
      <c r="A401" s="77">
        <f t="shared" si="110"/>
        <v>366</v>
      </c>
      <c r="B401" s="78">
        <v>611700</v>
      </c>
      <c r="C401" s="79" t="s">
        <v>410</v>
      </c>
      <c r="D401" s="65"/>
      <c r="E401" s="57"/>
      <c r="F401" s="65"/>
      <c r="G401" s="57"/>
      <c r="H401" s="60"/>
      <c r="I401" s="93"/>
      <c r="J401" s="65"/>
      <c r="K401" s="57"/>
      <c r="L401" s="65"/>
      <c r="M401" s="57"/>
      <c r="N401" s="128">
        <f t="shared" si="123"/>
        <v>0</v>
      </c>
      <c r="O401" s="127">
        <f t="shared" si="123"/>
        <v>0</v>
      </c>
    </row>
    <row r="402" spans="1:15" x14ac:dyDescent="0.4">
      <c r="A402" s="77">
        <f t="shared" si="110"/>
        <v>367</v>
      </c>
      <c r="B402" s="78">
        <v>611800</v>
      </c>
      <c r="C402" s="79" t="s">
        <v>411</v>
      </c>
      <c r="D402" s="65"/>
      <c r="E402" s="57"/>
      <c r="F402" s="65"/>
      <c r="G402" s="57"/>
      <c r="H402" s="60"/>
      <c r="I402" s="93"/>
      <c r="J402" s="65"/>
      <c r="K402" s="57"/>
      <c r="L402" s="65"/>
      <c r="M402" s="57"/>
      <c r="N402" s="128">
        <f t="shared" si="123"/>
        <v>0</v>
      </c>
      <c r="O402" s="127">
        <f t="shared" si="123"/>
        <v>0</v>
      </c>
    </row>
    <row r="403" spans="1:15" x14ac:dyDescent="0.4">
      <c r="A403" s="77">
        <f t="shared" si="110"/>
        <v>368</v>
      </c>
      <c r="B403" s="78">
        <v>611900</v>
      </c>
      <c r="C403" s="79" t="s">
        <v>162</v>
      </c>
      <c r="D403" s="65"/>
      <c r="E403" s="57"/>
      <c r="F403" s="65"/>
      <c r="G403" s="57"/>
      <c r="H403" s="60"/>
      <c r="I403" s="93"/>
      <c r="J403" s="65"/>
      <c r="K403" s="57"/>
      <c r="L403" s="65"/>
      <c r="M403" s="57"/>
      <c r="N403" s="128">
        <f t="shared" si="123"/>
        <v>0</v>
      </c>
      <c r="O403" s="127">
        <f t="shared" si="123"/>
        <v>0</v>
      </c>
    </row>
    <row r="404" spans="1:15" ht="25.75" x14ac:dyDescent="0.4">
      <c r="A404" s="74">
        <f t="shared" si="110"/>
        <v>369</v>
      </c>
      <c r="B404" s="75">
        <v>612000</v>
      </c>
      <c r="C404" s="76" t="s">
        <v>412</v>
      </c>
      <c r="D404" s="64">
        <f t="shared" ref="D404:M404" si="127">SUM(D405:D411)</f>
        <v>0</v>
      </c>
      <c r="E404" s="48">
        <f t="shared" si="127"/>
        <v>0</v>
      </c>
      <c r="F404" s="64">
        <f t="shared" si="127"/>
        <v>0</v>
      </c>
      <c r="G404" s="48">
        <f t="shared" si="127"/>
        <v>0</v>
      </c>
      <c r="H404" s="47">
        <f t="shared" si="127"/>
        <v>0</v>
      </c>
      <c r="I404" s="48">
        <f t="shared" si="127"/>
        <v>0</v>
      </c>
      <c r="J404" s="64">
        <f t="shared" si="127"/>
        <v>0</v>
      </c>
      <c r="K404" s="48">
        <f t="shared" si="127"/>
        <v>0</v>
      </c>
      <c r="L404" s="64">
        <f t="shared" si="127"/>
        <v>0</v>
      </c>
      <c r="M404" s="48">
        <f t="shared" si="127"/>
        <v>0</v>
      </c>
      <c r="N404" s="64">
        <f t="shared" si="123"/>
        <v>0</v>
      </c>
      <c r="O404" s="48">
        <f t="shared" si="123"/>
        <v>0</v>
      </c>
    </row>
    <row r="405" spans="1:15" ht="38.6" x14ac:dyDescent="0.4">
      <c r="A405" s="77">
        <f t="shared" si="110"/>
        <v>370</v>
      </c>
      <c r="B405" s="78">
        <v>612100</v>
      </c>
      <c r="C405" s="79" t="s">
        <v>413</v>
      </c>
      <c r="D405" s="65"/>
      <c r="E405" s="57"/>
      <c r="F405" s="65"/>
      <c r="G405" s="57"/>
      <c r="H405" s="60"/>
      <c r="I405" s="93"/>
      <c r="J405" s="65"/>
      <c r="K405" s="57"/>
      <c r="L405" s="65"/>
      <c r="M405" s="57"/>
      <c r="N405" s="128">
        <f t="shared" si="123"/>
        <v>0</v>
      </c>
      <c r="O405" s="127">
        <f t="shared" si="123"/>
        <v>0</v>
      </c>
    </row>
    <row r="406" spans="1:15" x14ac:dyDescent="0.4">
      <c r="A406" s="77">
        <f t="shared" si="110"/>
        <v>371</v>
      </c>
      <c r="B406" s="78">
        <v>612200</v>
      </c>
      <c r="C406" s="79" t="s">
        <v>414</v>
      </c>
      <c r="D406" s="65"/>
      <c r="E406" s="57"/>
      <c r="F406" s="65"/>
      <c r="G406" s="57"/>
      <c r="H406" s="60"/>
      <c r="I406" s="93"/>
      <c r="J406" s="65"/>
      <c r="K406" s="57"/>
      <c r="L406" s="65"/>
      <c r="M406" s="57"/>
      <c r="N406" s="128">
        <f t="shared" si="123"/>
        <v>0</v>
      </c>
      <c r="O406" s="127">
        <f t="shared" si="123"/>
        <v>0</v>
      </c>
    </row>
    <row r="407" spans="1:15" ht="25.75" x14ac:dyDescent="0.4">
      <c r="A407" s="77">
        <f t="shared" si="110"/>
        <v>372</v>
      </c>
      <c r="B407" s="78">
        <v>612300</v>
      </c>
      <c r="C407" s="79" t="s">
        <v>415</v>
      </c>
      <c r="D407" s="65"/>
      <c r="E407" s="57"/>
      <c r="F407" s="65"/>
      <c r="G407" s="57"/>
      <c r="H407" s="60"/>
      <c r="I407" s="93"/>
      <c r="J407" s="65"/>
      <c r="K407" s="57"/>
      <c r="L407" s="65"/>
      <c r="M407" s="57"/>
      <c r="N407" s="128">
        <f t="shared" si="123"/>
        <v>0</v>
      </c>
      <c r="O407" s="127">
        <f t="shared" si="123"/>
        <v>0</v>
      </c>
    </row>
    <row r="408" spans="1:15" ht="25.75" x14ac:dyDescent="0.4">
      <c r="A408" s="77">
        <f t="shared" si="110"/>
        <v>373</v>
      </c>
      <c r="B408" s="78">
        <v>612400</v>
      </c>
      <c r="C408" s="79" t="s">
        <v>416</v>
      </c>
      <c r="D408" s="65"/>
      <c r="E408" s="57"/>
      <c r="F408" s="65"/>
      <c r="G408" s="57"/>
      <c r="H408" s="60"/>
      <c r="I408" s="93"/>
      <c r="J408" s="65"/>
      <c r="K408" s="57"/>
      <c r="L408" s="65"/>
      <c r="M408" s="57"/>
      <c r="N408" s="128">
        <f t="shared" si="123"/>
        <v>0</v>
      </c>
      <c r="O408" s="127">
        <f t="shared" si="123"/>
        <v>0</v>
      </c>
    </row>
    <row r="409" spans="1:15" ht="25.75" x14ac:dyDescent="0.4">
      <c r="A409" s="77">
        <f t="shared" si="110"/>
        <v>374</v>
      </c>
      <c r="B409" s="78">
        <v>612500</v>
      </c>
      <c r="C409" s="79" t="s">
        <v>417</v>
      </c>
      <c r="D409" s="65"/>
      <c r="E409" s="57"/>
      <c r="F409" s="65"/>
      <c r="G409" s="57"/>
      <c r="H409" s="60"/>
      <c r="I409" s="93"/>
      <c r="J409" s="65"/>
      <c r="K409" s="57"/>
      <c r="L409" s="65"/>
      <c r="M409" s="57"/>
      <c r="N409" s="128">
        <f t="shared" si="123"/>
        <v>0</v>
      </c>
      <c r="O409" s="127">
        <f t="shared" si="123"/>
        <v>0</v>
      </c>
    </row>
    <row r="410" spans="1:15" ht="25.75" x14ac:dyDescent="0.4">
      <c r="A410" s="77">
        <f t="shared" si="110"/>
        <v>375</v>
      </c>
      <c r="B410" s="78">
        <v>612600</v>
      </c>
      <c r="C410" s="79" t="s">
        <v>418</v>
      </c>
      <c r="D410" s="65"/>
      <c r="E410" s="57"/>
      <c r="F410" s="65"/>
      <c r="G410" s="57"/>
      <c r="H410" s="60"/>
      <c r="I410" s="93"/>
      <c r="J410" s="65"/>
      <c r="K410" s="57"/>
      <c r="L410" s="65"/>
      <c r="M410" s="57"/>
      <c r="N410" s="128">
        <f t="shared" si="123"/>
        <v>0</v>
      </c>
      <c r="O410" s="127">
        <f t="shared" si="123"/>
        <v>0</v>
      </c>
    </row>
    <row r="411" spans="1:15" x14ac:dyDescent="0.4">
      <c r="A411" s="77">
        <f t="shared" si="110"/>
        <v>376</v>
      </c>
      <c r="B411" s="78">
        <v>612900</v>
      </c>
      <c r="C411" s="79" t="s">
        <v>170</v>
      </c>
      <c r="D411" s="65"/>
      <c r="E411" s="57"/>
      <c r="F411" s="65"/>
      <c r="G411" s="57"/>
      <c r="H411" s="60"/>
      <c r="I411" s="93"/>
      <c r="J411" s="65"/>
      <c r="K411" s="57"/>
      <c r="L411" s="65"/>
      <c r="M411" s="57"/>
      <c r="N411" s="128">
        <f t="shared" si="123"/>
        <v>0</v>
      </c>
      <c r="O411" s="127">
        <f t="shared" si="123"/>
        <v>0</v>
      </c>
    </row>
    <row r="412" spans="1:15" ht="25.75" x14ac:dyDescent="0.4">
      <c r="A412" s="74">
        <f t="shared" si="110"/>
        <v>377</v>
      </c>
      <c r="B412" s="75">
        <v>613000</v>
      </c>
      <c r="C412" s="76" t="s">
        <v>419</v>
      </c>
      <c r="D412" s="64">
        <f>D413</f>
        <v>0</v>
      </c>
      <c r="E412" s="48">
        <f t="shared" ref="E412:M412" si="128">E413</f>
        <v>0</v>
      </c>
      <c r="F412" s="64">
        <f t="shared" si="128"/>
        <v>0</v>
      </c>
      <c r="G412" s="48">
        <f t="shared" si="128"/>
        <v>0</v>
      </c>
      <c r="H412" s="47">
        <f t="shared" si="128"/>
        <v>0</v>
      </c>
      <c r="I412" s="48">
        <f t="shared" si="128"/>
        <v>0</v>
      </c>
      <c r="J412" s="64">
        <f t="shared" si="128"/>
        <v>0</v>
      </c>
      <c r="K412" s="48">
        <f t="shared" si="128"/>
        <v>0</v>
      </c>
      <c r="L412" s="64">
        <f t="shared" si="128"/>
        <v>0</v>
      </c>
      <c r="M412" s="48">
        <f t="shared" si="128"/>
        <v>0</v>
      </c>
      <c r="N412" s="64">
        <f t="shared" si="123"/>
        <v>0</v>
      </c>
      <c r="O412" s="48">
        <f t="shared" si="123"/>
        <v>0</v>
      </c>
    </row>
    <row r="413" spans="1:15" x14ac:dyDescent="0.4">
      <c r="A413" s="77">
        <f t="shared" si="110"/>
        <v>378</v>
      </c>
      <c r="B413" s="78">
        <v>613100</v>
      </c>
      <c r="C413" s="79" t="s">
        <v>420</v>
      </c>
      <c r="D413" s="65"/>
      <c r="E413" s="57"/>
      <c r="F413" s="65"/>
      <c r="G413" s="57"/>
      <c r="H413" s="60"/>
      <c r="I413" s="93"/>
      <c r="J413" s="65"/>
      <c r="K413" s="57"/>
      <c r="L413" s="65"/>
      <c r="M413" s="57"/>
      <c r="N413" s="128">
        <f t="shared" si="123"/>
        <v>0</v>
      </c>
      <c r="O413" s="127">
        <f t="shared" si="123"/>
        <v>0</v>
      </c>
    </row>
    <row r="414" spans="1:15" ht="25.75" x14ac:dyDescent="0.4">
      <c r="A414" s="74">
        <f t="shared" si="110"/>
        <v>379</v>
      </c>
      <c r="B414" s="75">
        <v>614000</v>
      </c>
      <c r="C414" s="76" t="s">
        <v>421</v>
      </c>
      <c r="D414" s="64">
        <f>D415</f>
        <v>0</v>
      </c>
      <c r="E414" s="48">
        <f t="shared" ref="E414:M414" si="129">E415</f>
        <v>0</v>
      </c>
      <c r="F414" s="64">
        <f t="shared" si="129"/>
        <v>0</v>
      </c>
      <c r="G414" s="48">
        <f t="shared" si="129"/>
        <v>0</v>
      </c>
      <c r="H414" s="47">
        <f t="shared" si="129"/>
        <v>0</v>
      </c>
      <c r="I414" s="48">
        <f t="shared" si="129"/>
        <v>0</v>
      </c>
      <c r="J414" s="64">
        <f t="shared" si="129"/>
        <v>0</v>
      </c>
      <c r="K414" s="48">
        <f t="shared" si="129"/>
        <v>0</v>
      </c>
      <c r="L414" s="64">
        <f t="shared" si="129"/>
        <v>0</v>
      </c>
      <c r="M414" s="48">
        <f t="shared" si="129"/>
        <v>0</v>
      </c>
      <c r="N414" s="64">
        <f t="shared" si="123"/>
        <v>0</v>
      </c>
      <c r="O414" s="48">
        <f t="shared" si="123"/>
        <v>0</v>
      </c>
    </row>
    <row r="415" spans="1:15" ht="25.75" x14ac:dyDescent="0.4">
      <c r="A415" s="77">
        <f t="shared" si="110"/>
        <v>380</v>
      </c>
      <c r="B415" s="78">
        <v>614100</v>
      </c>
      <c r="C415" s="79" t="s">
        <v>422</v>
      </c>
      <c r="D415" s="65"/>
      <c r="E415" s="57"/>
      <c r="F415" s="65"/>
      <c r="G415" s="57"/>
      <c r="H415" s="60"/>
      <c r="I415" s="93"/>
      <c r="J415" s="65"/>
      <c r="K415" s="57"/>
      <c r="L415" s="65"/>
      <c r="M415" s="57"/>
      <c r="N415" s="128">
        <f t="shared" si="123"/>
        <v>0</v>
      </c>
      <c r="O415" s="127">
        <f t="shared" si="123"/>
        <v>0</v>
      </c>
    </row>
    <row r="416" spans="1:15" ht="38.6" x14ac:dyDescent="0.4">
      <c r="A416" s="74">
        <f t="shared" si="110"/>
        <v>381</v>
      </c>
      <c r="B416" s="75">
        <v>615000</v>
      </c>
      <c r="C416" s="76" t="s">
        <v>423</v>
      </c>
      <c r="D416" s="64">
        <f>D417</f>
        <v>0</v>
      </c>
      <c r="E416" s="48">
        <f t="shared" ref="E416:M416" si="130">E417</f>
        <v>0</v>
      </c>
      <c r="F416" s="64">
        <f t="shared" si="130"/>
        <v>0</v>
      </c>
      <c r="G416" s="48">
        <f t="shared" si="130"/>
        <v>0</v>
      </c>
      <c r="H416" s="47">
        <f t="shared" si="130"/>
        <v>0</v>
      </c>
      <c r="I416" s="48">
        <f t="shared" si="130"/>
        <v>0</v>
      </c>
      <c r="J416" s="64">
        <f t="shared" si="130"/>
        <v>0</v>
      </c>
      <c r="K416" s="48">
        <f t="shared" si="130"/>
        <v>0</v>
      </c>
      <c r="L416" s="64">
        <f t="shared" si="130"/>
        <v>0</v>
      </c>
      <c r="M416" s="48">
        <f t="shared" si="130"/>
        <v>0</v>
      </c>
      <c r="N416" s="64">
        <f t="shared" si="123"/>
        <v>0</v>
      </c>
      <c r="O416" s="48">
        <f t="shared" si="123"/>
        <v>0</v>
      </c>
    </row>
    <row r="417" spans="1:15" ht="25.75" x14ac:dyDescent="0.4">
      <c r="A417" s="94">
        <f t="shared" si="110"/>
        <v>382</v>
      </c>
      <c r="B417" s="95">
        <v>615100</v>
      </c>
      <c r="C417" s="96" t="s">
        <v>424</v>
      </c>
      <c r="D417" s="65"/>
      <c r="E417" s="57"/>
      <c r="F417" s="65"/>
      <c r="G417" s="57"/>
      <c r="H417" s="60"/>
      <c r="I417" s="93"/>
      <c r="J417" s="65"/>
      <c r="K417" s="57"/>
      <c r="L417" s="65"/>
      <c r="M417" s="57"/>
      <c r="N417" s="128">
        <f t="shared" si="123"/>
        <v>0</v>
      </c>
      <c r="O417" s="127">
        <f t="shared" si="123"/>
        <v>0</v>
      </c>
    </row>
    <row r="418" spans="1:15" ht="25.75" x14ac:dyDescent="0.4">
      <c r="A418" s="74">
        <f t="shared" si="110"/>
        <v>383</v>
      </c>
      <c r="B418" s="75">
        <v>620000</v>
      </c>
      <c r="C418" s="76" t="s">
        <v>425</v>
      </c>
      <c r="D418" s="64">
        <f>D419+D429+D438</f>
        <v>0</v>
      </c>
      <c r="E418" s="48">
        <f t="shared" ref="E418:M418" si="131">E419+E429+E438</f>
        <v>0</v>
      </c>
      <c r="F418" s="64">
        <f t="shared" si="131"/>
        <v>0</v>
      </c>
      <c r="G418" s="48">
        <f t="shared" si="131"/>
        <v>0</v>
      </c>
      <c r="H418" s="47">
        <f t="shared" si="131"/>
        <v>0</v>
      </c>
      <c r="I418" s="48">
        <f t="shared" si="131"/>
        <v>0</v>
      </c>
      <c r="J418" s="64">
        <f t="shared" si="131"/>
        <v>0</v>
      </c>
      <c r="K418" s="48">
        <f t="shared" si="131"/>
        <v>0</v>
      </c>
      <c r="L418" s="64">
        <f t="shared" si="131"/>
        <v>0</v>
      </c>
      <c r="M418" s="48">
        <f t="shared" si="131"/>
        <v>0</v>
      </c>
      <c r="N418" s="64">
        <f t="shared" si="123"/>
        <v>0</v>
      </c>
      <c r="O418" s="48">
        <f t="shared" si="123"/>
        <v>0</v>
      </c>
    </row>
    <row r="419" spans="1:15" ht="25.75" x14ac:dyDescent="0.4">
      <c r="A419" s="74">
        <f t="shared" si="110"/>
        <v>384</v>
      </c>
      <c r="B419" s="75">
        <v>621000</v>
      </c>
      <c r="C419" s="76" t="s">
        <v>426</v>
      </c>
      <c r="D419" s="64">
        <f t="shared" ref="D419:M419" si="132">SUM(D420:D428)</f>
        <v>0</v>
      </c>
      <c r="E419" s="48">
        <f t="shared" si="132"/>
        <v>0</v>
      </c>
      <c r="F419" s="64">
        <f t="shared" si="132"/>
        <v>0</v>
      </c>
      <c r="G419" s="48">
        <f t="shared" si="132"/>
        <v>0</v>
      </c>
      <c r="H419" s="47">
        <f t="shared" si="132"/>
        <v>0</v>
      </c>
      <c r="I419" s="48">
        <f t="shared" si="132"/>
        <v>0</v>
      </c>
      <c r="J419" s="64">
        <f t="shared" si="132"/>
        <v>0</v>
      </c>
      <c r="K419" s="48">
        <f t="shared" si="132"/>
        <v>0</v>
      </c>
      <c r="L419" s="64">
        <f t="shared" si="132"/>
        <v>0</v>
      </c>
      <c r="M419" s="48">
        <f t="shared" si="132"/>
        <v>0</v>
      </c>
      <c r="N419" s="64">
        <f t="shared" si="123"/>
        <v>0</v>
      </c>
      <c r="O419" s="48">
        <f t="shared" si="123"/>
        <v>0</v>
      </c>
    </row>
    <row r="420" spans="1:15" ht="25.75" x14ac:dyDescent="0.4">
      <c r="A420" s="77">
        <f t="shared" si="110"/>
        <v>385</v>
      </c>
      <c r="B420" s="78">
        <v>621100</v>
      </c>
      <c r="C420" s="79" t="s">
        <v>427</v>
      </c>
      <c r="D420" s="65"/>
      <c r="E420" s="57"/>
      <c r="F420" s="65"/>
      <c r="G420" s="57"/>
      <c r="H420" s="60"/>
      <c r="I420" s="93"/>
      <c r="J420" s="65"/>
      <c r="K420" s="57"/>
      <c r="L420" s="65"/>
      <c r="M420" s="57"/>
      <c r="N420" s="128">
        <f t="shared" si="123"/>
        <v>0</v>
      </c>
      <c r="O420" s="127">
        <f t="shared" si="123"/>
        <v>0</v>
      </c>
    </row>
    <row r="421" spans="1:15" x14ac:dyDescent="0.4">
      <c r="A421" s="77">
        <f t="shared" si="110"/>
        <v>386</v>
      </c>
      <c r="B421" s="78">
        <v>621200</v>
      </c>
      <c r="C421" s="79" t="s">
        <v>428</v>
      </c>
      <c r="D421" s="65"/>
      <c r="E421" s="57"/>
      <c r="F421" s="65"/>
      <c r="G421" s="57"/>
      <c r="H421" s="60"/>
      <c r="I421" s="93"/>
      <c r="J421" s="65"/>
      <c r="K421" s="57"/>
      <c r="L421" s="65"/>
      <c r="M421" s="57"/>
      <c r="N421" s="128">
        <f t="shared" si="123"/>
        <v>0</v>
      </c>
      <c r="O421" s="127">
        <f t="shared" si="123"/>
        <v>0</v>
      </c>
    </row>
    <row r="422" spans="1:15" ht="25.75" x14ac:dyDescent="0.4">
      <c r="A422" s="77">
        <f t="shared" si="110"/>
        <v>387</v>
      </c>
      <c r="B422" s="78">
        <v>621300</v>
      </c>
      <c r="C422" s="79" t="s">
        <v>429</v>
      </c>
      <c r="D422" s="65"/>
      <c r="E422" s="57"/>
      <c r="F422" s="65"/>
      <c r="G422" s="57"/>
      <c r="H422" s="60"/>
      <c r="I422" s="93"/>
      <c r="J422" s="65"/>
      <c r="K422" s="57"/>
      <c r="L422" s="65"/>
      <c r="M422" s="57"/>
      <c r="N422" s="128">
        <f t="shared" si="123"/>
        <v>0</v>
      </c>
      <c r="O422" s="127">
        <f t="shared" si="123"/>
        <v>0</v>
      </c>
    </row>
    <row r="423" spans="1:15" ht="25.75" x14ac:dyDescent="0.4">
      <c r="A423" s="77">
        <f t="shared" si="110"/>
        <v>388</v>
      </c>
      <c r="B423" s="78">
        <v>621400</v>
      </c>
      <c r="C423" s="79" t="s">
        <v>430</v>
      </c>
      <c r="D423" s="65"/>
      <c r="E423" s="57"/>
      <c r="F423" s="65"/>
      <c r="G423" s="57"/>
      <c r="H423" s="60"/>
      <c r="I423" s="93"/>
      <c r="J423" s="65"/>
      <c r="K423" s="57"/>
      <c r="L423" s="65"/>
      <c r="M423" s="57"/>
      <c r="N423" s="128">
        <f t="shared" si="123"/>
        <v>0</v>
      </c>
      <c r="O423" s="127">
        <f t="shared" si="123"/>
        <v>0</v>
      </c>
    </row>
    <row r="424" spans="1:15" ht="25.75" x14ac:dyDescent="0.4">
      <c r="A424" s="77">
        <f t="shared" si="110"/>
        <v>389</v>
      </c>
      <c r="B424" s="78">
        <v>621500</v>
      </c>
      <c r="C424" s="79" t="s">
        <v>431</v>
      </c>
      <c r="D424" s="65"/>
      <c r="E424" s="57"/>
      <c r="F424" s="65"/>
      <c r="G424" s="57"/>
      <c r="H424" s="60"/>
      <c r="I424" s="93"/>
      <c r="J424" s="65"/>
      <c r="K424" s="57"/>
      <c r="L424" s="65"/>
      <c r="M424" s="57"/>
      <c r="N424" s="128">
        <f t="shared" si="123"/>
        <v>0</v>
      </c>
      <c r="O424" s="127">
        <f t="shared" si="123"/>
        <v>0</v>
      </c>
    </row>
    <row r="425" spans="1:15" ht="25.75" x14ac:dyDescent="0.4">
      <c r="A425" s="77">
        <f t="shared" si="110"/>
        <v>390</v>
      </c>
      <c r="B425" s="78">
        <v>621600</v>
      </c>
      <c r="C425" s="79" t="s">
        <v>432</v>
      </c>
      <c r="D425" s="65"/>
      <c r="E425" s="57"/>
      <c r="F425" s="65"/>
      <c r="G425" s="57"/>
      <c r="H425" s="60"/>
      <c r="I425" s="93"/>
      <c r="J425" s="65"/>
      <c r="K425" s="57"/>
      <c r="L425" s="65"/>
      <c r="M425" s="57"/>
      <c r="N425" s="128">
        <f t="shared" si="123"/>
        <v>0</v>
      </c>
      <c r="O425" s="127">
        <f t="shared" si="123"/>
        <v>0</v>
      </c>
    </row>
    <row r="426" spans="1:15" ht="25.75" x14ac:dyDescent="0.4">
      <c r="A426" s="77">
        <f t="shared" si="110"/>
        <v>391</v>
      </c>
      <c r="B426" s="78">
        <v>621700</v>
      </c>
      <c r="C426" s="79" t="s">
        <v>433</v>
      </c>
      <c r="D426" s="65"/>
      <c r="E426" s="57"/>
      <c r="F426" s="65"/>
      <c r="G426" s="57"/>
      <c r="H426" s="60"/>
      <c r="I426" s="93"/>
      <c r="J426" s="65"/>
      <c r="K426" s="57"/>
      <c r="L426" s="65"/>
      <c r="M426" s="57"/>
      <c r="N426" s="128">
        <f t="shared" si="123"/>
        <v>0</v>
      </c>
      <c r="O426" s="127">
        <f t="shared" si="123"/>
        <v>0</v>
      </c>
    </row>
    <row r="427" spans="1:15" ht="25.75" x14ac:dyDescent="0.4">
      <c r="A427" s="77">
        <f t="shared" si="110"/>
        <v>392</v>
      </c>
      <c r="B427" s="78">
        <v>621800</v>
      </c>
      <c r="C427" s="79" t="s">
        <v>434</v>
      </c>
      <c r="D427" s="65"/>
      <c r="E427" s="57"/>
      <c r="F427" s="65"/>
      <c r="G427" s="57"/>
      <c r="H427" s="60"/>
      <c r="I427" s="93"/>
      <c r="J427" s="65"/>
      <c r="K427" s="57"/>
      <c r="L427" s="65"/>
      <c r="M427" s="57"/>
      <c r="N427" s="128">
        <f t="shared" si="123"/>
        <v>0</v>
      </c>
      <c r="O427" s="127">
        <f t="shared" si="123"/>
        <v>0</v>
      </c>
    </row>
    <row r="428" spans="1:15" ht="25.75" x14ac:dyDescent="0.4">
      <c r="A428" s="77">
        <f t="shared" ref="A428:A440" si="133">A427+1</f>
        <v>393</v>
      </c>
      <c r="B428" s="78">
        <v>621900</v>
      </c>
      <c r="C428" s="79" t="s">
        <v>435</v>
      </c>
      <c r="D428" s="65"/>
      <c r="E428" s="57"/>
      <c r="F428" s="65"/>
      <c r="G428" s="57"/>
      <c r="H428" s="60"/>
      <c r="I428" s="93"/>
      <c r="J428" s="65"/>
      <c r="K428" s="57"/>
      <c r="L428" s="65"/>
      <c r="M428" s="57"/>
      <c r="N428" s="128">
        <f t="shared" si="123"/>
        <v>0</v>
      </c>
      <c r="O428" s="127">
        <f t="shared" si="123"/>
        <v>0</v>
      </c>
    </row>
    <row r="429" spans="1:15" ht="25.75" x14ac:dyDescent="0.4">
      <c r="A429" s="74">
        <f t="shared" si="133"/>
        <v>394</v>
      </c>
      <c r="B429" s="75">
        <v>622000</v>
      </c>
      <c r="C429" s="76" t="s">
        <v>436</v>
      </c>
      <c r="D429" s="64">
        <f>SUM(D430:D437)</f>
        <v>0</v>
      </c>
      <c r="E429" s="48">
        <f t="shared" ref="E429:M429" si="134">SUM(E430:E437)</f>
        <v>0</v>
      </c>
      <c r="F429" s="64">
        <f t="shared" si="134"/>
        <v>0</v>
      </c>
      <c r="G429" s="48">
        <f t="shared" si="134"/>
        <v>0</v>
      </c>
      <c r="H429" s="47">
        <f t="shared" si="134"/>
        <v>0</v>
      </c>
      <c r="I429" s="48">
        <f t="shared" si="134"/>
        <v>0</v>
      </c>
      <c r="J429" s="64">
        <f t="shared" si="134"/>
        <v>0</v>
      </c>
      <c r="K429" s="48">
        <f t="shared" si="134"/>
        <v>0</v>
      </c>
      <c r="L429" s="64">
        <f t="shared" si="134"/>
        <v>0</v>
      </c>
      <c r="M429" s="48">
        <f t="shared" si="134"/>
        <v>0</v>
      </c>
      <c r="N429" s="64">
        <f t="shared" si="123"/>
        <v>0</v>
      </c>
      <c r="O429" s="48">
        <f t="shared" si="123"/>
        <v>0</v>
      </c>
    </row>
    <row r="430" spans="1:15" ht="25.75" x14ac:dyDescent="0.4">
      <c r="A430" s="77">
        <f t="shared" si="133"/>
        <v>395</v>
      </c>
      <c r="B430" s="78">
        <v>622100</v>
      </c>
      <c r="C430" s="79" t="s">
        <v>437</v>
      </c>
      <c r="D430" s="65"/>
      <c r="E430" s="57"/>
      <c r="F430" s="65"/>
      <c r="G430" s="57"/>
      <c r="H430" s="60"/>
      <c r="I430" s="93"/>
      <c r="J430" s="65"/>
      <c r="K430" s="57"/>
      <c r="L430" s="65"/>
      <c r="M430" s="57"/>
      <c r="N430" s="128">
        <f t="shared" si="123"/>
        <v>0</v>
      </c>
      <c r="O430" s="127">
        <f t="shared" si="123"/>
        <v>0</v>
      </c>
    </row>
    <row r="431" spans="1:15" x14ac:dyDescent="0.4">
      <c r="A431" s="77">
        <f t="shared" si="133"/>
        <v>396</v>
      </c>
      <c r="B431" s="78">
        <v>622200</v>
      </c>
      <c r="C431" s="79" t="s">
        <v>438</v>
      </c>
      <c r="D431" s="65"/>
      <c r="E431" s="57"/>
      <c r="F431" s="65"/>
      <c r="G431" s="57"/>
      <c r="H431" s="60"/>
      <c r="I431" s="93"/>
      <c r="J431" s="65"/>
      <c r="K431" s="57"/>
      <c r="L431" s="65"/>
      <c r="M431" s="57"/>
      <c r="N431" s="128">
        <f t="shared" si="123"/>
        <v>0</v>
      </c>
      <c r="O431" s="127">
        <f t="shared" si="123"/>
        <v>0</v>
      </c>
    </row>
    <row r="432" spans="1:15" ht="25.75" x14ac:dyDescent="0.4">
      <c r="A432" s="77">
        <f t="shared" si="133"/>
        <v>397</v>
      </c>
      <c r="B432" s="78">
        <v>622300</v>
      </c>
      <c r="C432" s="79" t="s">
        <v>439</v>
      </c>
      <c r="D432" s="65"/>
      <c r="E432" s="57"/>
      <c r="F432" s="65"/>
      <c r="G432" s="57"/>
      <c r="H432" s="60"/>
      <c r="I432" s="93"/>
      <c r="J432" s="65"/>
      <c r="K432" s="57"/>
      <c r="L432" s="65"/>
      <c r="M432" s="57"/>
      <c r="N432" s="128">
        <f t="shared" si="123"/>
        <v>0</v>
      </c>
      <c r="O432" s="127">
        <f t="shared" si="123"/>
        <v>0</v>
      </c>
    </row>
    <row r="433" spans="1:15" x14ac:dyDescent="0.4">
      <c r="A433" s="77">
        <f t="shared" si="133"/>
        <v>398</v>
      </c>
      <c r="B433" s="78">
        <v>622400</v>
      </c>
      <c r="C433" s="79" t="s">
        <v>440</v>
      </c>
      <c r="D433" s="65"/>
      <c r="E433" s="57"/>
      <c r="F433" s="65"/>
      <c r="G433" s="57"/>
      <c r="H433" s="60"/>
      <c r="I433" s="93"/>
      <c r="J433" s="65"/>
      <c r="K433" s="57"/>
      <c r="L433" s="65"/>
      <c r="M433" s="57"/>
      <c r="N433" s="128">
        <f>SUM(H433,J433,L433)</f>
        <v>0</v>
      </c>
      <c r="O433" s="127">
        <f t="shared" si="123"/>
        <v>0</v>
      </c>
    </row>
    <row r="434" spans="1:15" ht="25.75" x14ac:dyDescent="0.4">
      <c r="A434" s="77">
        <f t="shared" si="133"/>
        <v>399</v>
      </c>
      <c r="B434" s="78">
        <v>622500</v>
      </c>
      <c r="C434" s="79" t="s">
        <v>441</v>
      </c>
      <c r="D434" s="65"/>
      <c r="E434" s="57"/>
      <c r="F434" s="65"/>
      <c r="G434" s="57"/>
      <c r="H434" s="60"/>
      <c r="I434" s="93"/>
      <c r="J434" s="65"/>
      <c r="K434" s="57"/>
      <c r="L434" s="65"/>
      <c r="M434" s="57"/>
      <c r="N434" s="128">
        <f t="shared" si="123"/>
        <v>0</v>
      </c>
      <c r="O434" s="127">
        <f t="shared" si="123"/>
        <v>0</v>
      </c>
    </row>
    <row r="435" spans="1:15" ht="25.75" x14ac:dyDescent="0.4">
      <c r="A435" s="77">
        <f t="shared" si="133"/>
        <v>400</v>
      </c>
      <c r="B435" s="78">
        <v>622600</v>
      </c>
      <c r="C435" s="79" t="s">
        <v>442</v>
      </c>
      <c r="D435" s="65"/>
      <c r="E435" s="57"/>
      <c r="F435" s="65"/>
      <c r="G435" s="57"/>
      <c r="H435" s="60"/>
      <c r="I435" s="93"/>
      <c r="J435" s="65"/>
      <c r="K435" s="57"/>
      <c r="L435" s="65"/>
      <c r="M435" s="57"/>
      <c r="N435" s="128">
        <f t="shared" si="123"/>
        <v>0</v>
      </c>
      <c r="O435" s="127">
        <f t="shared" si="123"/>
        <v>0</v>
      </c>
    </row>
    <row r="436" spans="1:15" ht="25.75" x14ac:dyDescent="0.4">
      <c r="A436" s="77">
        <f t="shared" si="133"/>
        <v>401</v>
      </c>
      <c r="B436" s="78">
        <v>622700</v>
      </c>
      <c r="C436" s="79" t="s">
        <v>443</v>
      </c>
      <c r="D436" s="65"/>
      <c r="E436" s="57"/>
      <c r="F436" s="65"/>
      <c r="G436" s="57"/>
      <c r="H436" s="60"/>
      <c r="I436" s="93"/>
      <c r="J436" s="65"/>
      <c r="K436" s="57"/>
      <c r="L436" s="65"/>
      <c r="M436" s="57"/>
      <c r="N436" s="128">
        <f t="shared" si="123"/>
        <v>0</v>
      </c>
      <c r="O436" s="127">
        <f t="shared" si="123"/>
        <v>0</v>
      </c>
    </row>
    <row r="437" spans="1:15" x14ac:dyDescent="0.4">
      <c r="A437" s="77">
        <f t="shared" si="133"/>
        <v>402</v>
      </c>
      <c r="B437" s="78">
        <v>622800</v>
      </c>
      <c r="C437" s="79" t="s">
        <v>444</v>
      </c>
      <c r="D437" s="65"/>
      <c r="E437" s="57"/>
      <c r="F437" s="65"/>
      <c r="G437" s="57"/>
      <c r="H437" s="60"/>
      <c r="I437" s="93"/>
      <c r="J437" s="65"/>
      <c r="K437" s="57"/>
      <c r="L437" s="65"/>
      <c r="M437" s="57"/>
      <c r="N437" s="128">
        <f t="shared" si="123"/>
        <v>0</v>
      </c>
      <c r="O437" s="127">
        <f t="shared" si="123"/>
        <v>0</v>
      </c>
    </row>
    <row r="438" spans="1:15" ht="51.45" x14ac:dyDescent="0.4">
      <c r="A438" s="74">
        <f t="shared" si="133"/>
        <v>403</v>
      </c>
      <c r="B438" s="75">
        <v>623000</v>
      </c>
      <c r="C438" s="76" t="s">
        <v>445</v>
      </c>
      <c r="D438" s="64">
        <f>D439</f>
        <v>0</v>
      </c>
      <c r="E438" s="48">
        <f t="shared" ref="E438:M438" si="135">E439</f>
        <v>0</v>
      </c>
      <c r="F438" s="64">
        <f t="shared" si="135"/>
        <v>0</v>
      </c>
      <c r="G438" s="48">
        <f t="shared" si="135"/>
        <v>0</v>
      </c>
      <c r="H438" s="47">
        <f t="shared" si="135"/>
        <v>0</v>
      </c>
      <c r="I438" s="48">
        <f t="shared" si="135"/>
        <v>0</v>
      </c>
      <c r="J438" s="64">
        <f t="shared" si="135"/>
        <v>0</v>
      </c>
      <c r="K438" s="48">
        <f t="shared" si="135"/>
        <v>0</v>
      </c>
      <c r="L438" s="64">
        <f t="shared" si="135"/>
        <v>0</v>
      </c>
      <c r="M438" s="48">
        <f t="shared" si="135"/>
        <v>0</v>
      </c>
      <c r="N438" s="64">
        <f t="shared" si="123"/>
        <v>0</v>
      </c>
      <c r="O438" s="48">
        <f t="shared" si="123"/>
        <v>0</v>
      </c>
    </row>
    <row r="439" spans="1:15" ht="51.45" x14ac:dyDescent="0.4">
      <c r="A439" s="110">
        <f t="shared" si="133"/>
        <v>404</v>
      </c>
      <c r="B439" s="111">
        <v>623100</v>
      </c>
      <c r="C439" s="136" t="s">
        <v>446</v>
      </c>
      <c r="D439" s="65"/>
      <c r="E439" s="57"/>
      <c r="F439" s="65"/>
      <c r="G439" s="57"/>
      <c r="H439" s="60"/>
      <c r="I439" s="93"/>
      <c r="J439" s="65"/>
      <c r="K439" s="57"/>
      <c r="L439" s="65"/>
      <c r="M439" s="57"/>
      <c r="N439" s="151">
        <f t="shared" si="123"/>
        <v>0</v>
      </c>
      <c r="O439" s="152">
        <f t="shared" si="123"/>
        <v>0</v>
      </c>
    </row>
    <row r="440" spans="1:15" ht="25.75" x14ac:dyDescent="0.4">
      <c r="A440" s="181">
        <f t="shared" si="133"/>
        <v>405</v>
      </c>
      <c r="B440" s="138"/>
      <c r="C440" s="115" t="s">
        <v>447</v>
      </c>
      <c r="D440" s="139">
        <f>D392+D346+D182</f>
        <v>0</v>
      </c>
      <c r="E440" s="140">
        <f t="shared" ref="E440:O440" si="136">E392+E346+E182</f>
        <v>0</v>
      </c>
      <c r="F440" s="139">
        <f t="shared" si="136"/>
        <v>0</v>
      </c>
      <c r="G440" s="140">
        <f t="shared" si="136"/>
        <v>0</v>
      </c>
      <c r="H440" s="139">
        <f t="shared" si="136"/>
        <v>0</v>
      </c>
      <c r="I440" s="140">
        <f t="shared" si="136"/>
        <v>0</v>
      </c>
      <c r="J440" s="139">
        <f t="shared" si="136"/>
        <v>0</v>
      </c>
      <c r="K440" s="140">
        <f t="shared" si="136"/>
        <v>0</v>
      </c>
      <c r="L440" s="139">
        <f t="shared" si="136"/>
        <v>0</v>
      </c>
      <c r="M440" s="140">
        <f t="shared" si="136"/>
        <v>0</v>
      </c>
      <c r="N440" s="139">
        <f t="shared" si="136"/>
        <v>0</v>
      </c>
      <c r="O440" s="140">
        <f t="shared" si="136"/>
        <v>0</v>
      </c>
    </row>
    <row r="441" spans="1:15" ht="38.6" x14ac:dyDescent="0.4">
      <c r="A441" s="182"/>
      <c r="B441" s="182"/>
      <c r="C441" s="142" t="s">
        <v>448</v>
      </c>
      <c r="D441" s="143">
        <f>D181-D440</f>
        <v>0</v>
      </c>
      <c r="E441" s="144">
        <f t="shared" ref="E441:O441" si="137">E181-E440</f>
        <v>0</v>
      </c>
      <c r="F441" s="143">
        <f t="shared" si="137"/>
        <v>0</v>
      </c>
      <c r="G441" s="144">
        <f t="shared" si="137"/>
        <v>0</v>
      </c>
      <c r="H441" s="143">
        <f t="shared" si="137"/>
        <v>0</v>
      </c>
      <c r="I441" s="144">
        <f t="shared" si="137"/>
        <v>0</v>
      </c>
      <c r="J441" s="143">
        <f t="shared" si="137"/>
        <v>0</v>
      </c>
      <c r="K441" s="144">
        <f t="shared" si="137"/>
        <v>0</v>
      </c>
      <c r="L441" s="143">
        <f t="shared" si="137"/>
        <v>0</v>
      </c>
      <c r="M441" s="144">
        <f t="shared" si="137"/>
        <v>0</v>
      </c>
      <c r="N441" s="143">
        <f t="shared" si="137"/>
        <v>0</v>
      </c>
      <c r="O441" s="144">
        <f t="shared" si="137"/>
        <v>0</v>
      </c>
    </row>
    <row r="442" spans="1:15" x14ac:dyDescent="0.4">
      <c r="A442" s="183"/>
      <c r="B442" s="183"/>
      <c r="C442" s="183"/>
      <c r="D442" s="183"/>
      <c r="E442" s="183"/>
      <c r="F442" s="183"/>
      <c r="G442" s="183"/>
      <c r="H442" s="183"/>
      <c r="I442" s="183"/>
      <c r="J442" s="183"/>
      <c r="K442" s="183"/>
      <c r="L442" s="183"/>
      <c r="M442" s="183"/>
      <c r="N442" s="183"/>
      <c r="O442" s="183"/>
    </row>
    <row r="443" spans="1:15" ht="32.25" customHeight="1" x14ac:dyDescent="0.4">
      <c r="A443" s="30" t="s">
        <v>449</v>
      </c>
      <c r="B443" s="239" t="s">
        <v>450</v>
      </c>
      <c r="C443" s="240"/>
      <c r="D443" s="236" t="s">
        <v>20</v>
      </c>
      <c r="E443" s="237"/>
      <c r="F443" s="238" t="s">
        <v>21</v>
      </c>
      <c r="G443" s="237"/>
      <c r="H443" s="236" t="s">
        <v>39</v>
      </c>
      <c r="I443" s="237"/>
      <c r="J443" s="236" t="s">
        <v>40</v>
      </c>
      <c r="K443" s="237"/>
      <c r="L443" s="236" t="s">
        <v>41</v>
      </c>
      <c r="M443" s="237"/>
      <c r="N443" s="236" t="s">
        <v>42</v>
      </c>
      <c r="O443" s="237"/>
    </row>
    <row r="444" spans="1:15" x14ac:dyDescent="0.4">
      <c r="A444" s="33">
        <v>1</v>
      </c>
      <c r="B444" s="241">
        <v>2</v>
      </c>
      <c r="C444" s="241"/>
      <c r="D444" s="241">
        <v>3</v>
      </c>
      <c r="E444" s="241"/>
      <c r="F444" s="241">
        <v>4</v>
      </c>
      <c r="G444" s="241"/>
      <c r="H444" s="241">
        <v>5</v>
      </c>
      <c r="I444" s="241"/>
      <c r="J444" s="241">
        <v>6</v>
      </c>
      <c r="K444" s="241"/>
      <c r="L444" s="241">
        <v>7</v>
      </c>
      <c r="M444" s="241"/>
      <c r="N444" s="242" t="s">
        <v>451</v>
      </c>
      <c r="O444" s="242"/>
    </row>
    <row r="445" spans="1:15" ht="27.75" customHeight="1" x14ac:dyDescent="0.4">
      <c r="A445" s="184" t="s">
        <v>452</v>
      </c>
      <c r="B445" s="243" t="s">
        <v>43</v>
      </c>
      <c r="C445" s="243"/>
      <c r="D445" s="244"/>
      <c r="E445" s="244"/>
      <c r="F445" s="244"/>
      <c r="G445" s="244"/>
      <c r="H445" s="245"/>
      <c r="I445" s="245"/>
      <c r="J445" s="244"/>
      <c r="K445" s="244"/>
      <c r="L445" s="246"/>
      <c r="M445" s="246"/>
      <c r="N445" s="247">
        <f>SUM(H445:M445)</f>
        <v>0</v>
      </c>
      <c r="O445" s="247"/>
    </row>
    <row r="446" spans="1:15" ht="27.75" customHeight="1" x14ac:dyDescent="0.4">
      <c r="A446" s="185" t="s">
        <v>453</v>
      </c>
      <c r="B446" s="248" t="s">
        <v>454</v>
      </c>
      <c r="C446" s="248"/>
      <c r="D446" s="244"/>
      <c r="E446" s="244"/>
      <c r="F446" s="244"/>
      <c r="G446" s="244"/>
      <c r="H446" s="245"/>
      <c r="I446" s="245"/>
      <c r="J446" s="244"/>
      <c r="K446" s="244"/>
      <c r="L446" s="246"/>
      <c r="M446" s="246"/>
      <c r="N446" s="247">
        <f t="shared" ref="N446:N461" si="138">SUM(H446:M446)</f>
        <v>0</v>
      </c>
      <c r="O446" s="247"/>
    </row>
    <row r="447" spans="1:15" ht="27.75" customHeight="1" x14ac:dyDescent="0.4">
      <c r="A447" s="185" t="s">
        <v>455</v>
      </c>
      <c r="B447" s="248" t="s">
        <v>456</v>
      </c>
      <c r="C447" s="248"/>
      <c r="D447" s="244"/>
      <c r="E447" s="244"/>
      <c r="F447" s="244"/>
      <c r="G447" s="244"/>
      <c r="H447" s="245"/>
      <c r="I447" s="245"/>
      <c r="J447" s="244"/>
      <c r="K447" s="244"/>
      <c r="L447" s="246"/>
      <c r="M447" s="246"/>
      <c r="N447" s="247">
        <f t="shared" si="138"/>
        <v>0</v>
      </c>
      <c r="O447" s="247"/>
    </row>
    <row r="448" spans="1:15" ht="27.75" customHeight="1" x14ac:dyDescent="0.4">
      <c r="A448" s="185" t="s">
        <v>457</v>
      </c>
      <c r="B448" s="248" t="s">
        <v>458</v>
      </c>
      <c r="C448" s="248"/>
      <c r="D448" s="244"/>
      <c r="E448" s="244"/>
      <c r="F448" s="244"/>
      <c r="G448" s="244"/>
      <c r="H448" s="245"/>
      <c r="I448" s="245"/>
      <c r="J448" s="244"/>
      <c r="K448" s="244"/>
      <c r="L448" s="246"/>
      <c r="M448" s="246"/>
      <c r="N448" s="247">
        <f t="shared" si="138"/>
        <v>0</v>
      </c>
      <c r="O448" s="247"/>
    </row>
    <row r="449" spans="1:15" ht="27.75" customHeight="1" x14ac:dyDescent="0.4">
      <c r="A449" s="185" t="s">
        <v>459</v>
      </c>
      <c r="B449" s="248" t="s">
        <v>460</v>
      </c>
      <c r="C449" s="248"/>
      <c r="D449" s="244"/>
      <c r="E449" s="244"/>
      <c r="F449" s="244"/>
      <c r="G449" s="244"/>
      <c r="H449" s="245"/>
      <c r="I449" s="245"/>
      <c r="J449" s="244"/>
      <c r="K449" s="244"/>
      <c r="L449" s="246"/>
      <c r="M449" s="246"/>
      <c r="N449" s="247">
        <f t="shared" si="138"/>
        <v>0</v>
      </c>
      <c r="O449" s="247"/>
    </row>
    <row r="450" spans="1:15" ht="27.75" customHeight="1" x14ac:dyDescent="0.4">
      <c r="A450" s="185" t="s">
        <v>461</v>
      </c>
      <c r="B450" s="248" t="s">
        <v>462</v>
      </c>
      <c r="C450" s="248"/>
      <c r="D450" s="244"/>
      <c r="E450" s="244"/>
      <c r="F450" s="244"/>
      <c r="G450" s="244"/>
      <c r="H450" s="245"/>
      <c r="I450" s="245"/>
      <c r="J450" s="244"/>
      <c r="K450" s="244"/>
      <c r="L450" s="246"/>
      <c r="M450" s="246"/>
      <c r="N450" s="247">
        <f t="shared" si="138"/>
        <v>0</v>
      </c>
      <c r="O450" s="247"/>
    </row>
    <row r="451" spans="1:15" ht="27.75" customHeight="1" x14ac:dyDescent="0.4">
      <c r="A451" s="185" t="s">
        <v>463</v>
      </c>
      <c r="B451" s="248" t="s">
        <v>464</v>
      </c>
      <c r="C451" s="248"/>
      <c r="D451" s="244"/>
      <c r="E451" s="244"/>
      <c r="F451" s="244"/>
      <c r="G451" s="244"/>
      <c r="H451" s="245"/>
      <c r="I451" s="245"/>
      <c r="J451" s="244"/>
      <c r="K451" s="244"/>
      <c r="L451" s="246"/>
      <c r="M451" s="246"/>
      <c r="N451" s="247">
        <f t="shared" si="138"/>
        <v>0</v>
      </c>
      <c r="O451" s="247"/>
    </row>
    <row r="452" spans="1:15" ht="27.75" customHeight="1" x14ac:dyDescent="0.4">
      <c r="A452" s="185" t="s">
        <v>465</v>
      </c>
      <c r="B452" s="248" t="s">
        <v>466</v>
      </c>
      <c r="C452" s="248"/>
      <c r="D452" s="244"/>
      <c r="E452" s="244"/>
      <c r="F452" s="244"/>
      <c r="G452" s="244"/>
      <c r="H452" s="245"/>
      <c r="I452" s="245"/>
      <c r="J452" s="244"/>
      <c r="K452" s="244"/>
      <c r="L452" s="246"/>
      <c r="M452" s="246"/>
      <c r="N452" s="247">
        <f t="shared" si="138"/>
        <v>0</v>
      </c>
      <c r="O452" s="247"/>
    </row>
    <row r="453" spans="1:15" ht="27.75" customHeight="1" x14ac:dyDescent="0.4">
      <c r="A453" s="185" t="s">
        <v>467</v>
      </c>
      <c r="B453" s="248" t="s">
        <v>468</v>
      </c>
      <c r="C453" s="248"/>
      <c r="D453" s="244"/>
      <c r="E453" s="244"/>
      <c r="F453" s="244"/>
      <c r="G453" s="244"/>
      <c r="H453" s="245"/>
      <c r="I453" s="245"/>
      <c r="J453" s="244"/>
      <c r="K453" s="244"/>
      <c r="L453" s="246"/>
      <c r="M453" s="246"/>
      <c r="N453" s="247">
        <f t="shared" si="138"/>
        <v>0</v>
      </c>
      <c r="O453" s="247"/>
    </row>
    <row r="454" spans="1:15" ht="27.75" customHeight="1" x14ac:dyDescent="0.4">
      <c r="A454" s="185" t="s">
        <v>469</v>
      </c>
      <c r="B454" s="248" t="s">
        <v>470</v>
      </c>
      <c r="C454" s="248"/>
      <c r="D454" s="244"/>
      <c r="E454" s="244"/>
      <c r="F454" s="244"/>
      <c r="G454" s="244"/>
      <c r="H454" s="245"/>
      <c r="I454" s="245"/>
      <c r="J454" s="244"/>
      <c r="K454" s="244"/>
      <c r="L454" s="246"/>
      <c r="M454" s="246"/>
      <c r="N454" s="247">
        <f t="shared" si="138"/>
        <v>0</v>
      </c>
      <c r="O454" s="247"/>
    </row>
    <row r="455" spans="1:15" ht="27.75" customHeight="1" x14ac:dyDescent="0.4">
      <c r="A455" s="185" t="s">
        <v>471</v>
      </c>
      <c r="B455" s="248" t="s">
        <v>472</v>
      </c>
      <c r="C455" s="248"/>
      <c r="D455" s="244"/>
      <c r="E455" s="244"/>
      <c r="F455" s="244"/>
      <c r="G455" s="244"/>
      <c r="H455" s="245"/>
      <c r="I455" s="245"/>
      <c r="J455" s="244"/>
      <c r="K455" s="244"/>
      <c r="L455" s="246"/>
      <c r="M455" s="246"/>
      <c r="N455" s="247">
        <f t="shared" si="138"/>
        <v>0</v>
      </c>
      <c r="O455" s="247"/>
    </row>
    <row r="456" spans="1:15" ht="27.75" customHeight="1" x14ac:dyDescent="0.4">
      <c r="A456" s="185" t="s">
        <v>473</v>
      </c>
      <c r="B456" s="248" t="s">
        <v>474</v>
      </c>
      <c r="C456" s="248"/>
      <c r="D456" s="244"/>
      <c r="E456" s="244"/>
      <c r="F456" s="244"/>
      <c r="G456" s="244"/>
      <c r="H456" s="245"/>
      <c r="I456" s="245"/>
      <c r="J456" s="244"/>
      <c r="K456" s="244"/>
      <c r="L456" s="246"/>
      <c r="M456" s="246"/>
      <c r="N456" s="247">
        <f t="shared" si="138"/>
        <v>0</v>
      </c>
      <c r="O456" s="247"/>
    </row>
    <row r="457" spans="1:15" ht="27.75" customHeight="1" x14ac:dyDescent="0.4">
      <c r="A457" s="185" t="s">
        <v>475</v>
      </c>
      <c r="B457" s="248" t="s">
        <v>476</v>
      </c>
      <c r="C457" s="248"/>
      <c r="D457" s="244"/>
      <c r="E457" s="244"/>
      <c r="F457" s="244"/>
      <c r="G457" s="244"/>
      <c r="H457" s="245"/>
      <c r="I457" s="245"/>
      <c r="J457" s="244"/>
      <c r="K457" s="244"/>
      <c r="L457" s="246"/>
      <c r="M457" s="246"/>
      <c r="N457" s="247">
        <f t="shared" si="138"/>
        <v>0</v>
      </c>
      <c r="O457" s="247"/>
    </row>
    <row r="458" spans="1:15" ht="27.75" customHeight="1" x14ac:dyDescent="0.4">
      <c r="A458" s="185" t="s">
        <v>477</v>
      </c>
      <c r="B458" s="248" t="s">
        <v>478</v>
      </c>
      <c r="C458" s="248"/>
      <c r="D458" s="244"/>
      <c r="E458" s="244"/>
      <c r="F458" s="244"/>
      <c r="G458" s="244"/>
      <c r="H458" s="245"/>
      <c r="I458" s="245"/>
      <c r="J458" s="244"/>
      <c r="K458" s="244"/>
      <c r="L458" s="246"/>
      <c r="M458" s="246"/>
      <c r="N458" s="247">
        <f t="shared" si="138"/>
        <v>0</v>
      </c>
      <c r="O458" s="247"/>
    </row>
    <row r="459" spans="1:15" ht="27.75" customHeight="1" x14ac:dyDescent="0.4">
      <c r="A459" s="185" t="s">
        <v>479</v>
      </c>
      <c r="B459" s="248" t="s">
        <v>480</v>
      </c>
      <c r="C459" s="248"/>
      <c r="D459" s="244"/>
      <c r="E459" s="244"/>
      <c r="F459" s="244"/>
      <c r="G459" s="244"/>
      <c r="H459" s="245"/>
      <c r="I459" s="245"/>
      <c r="J459" s="244"/>
      <c r="K459" s="244"/>
      <c r="L459" s="246"/>
      <c r="M459" s="246"/>
      <c r="N459" s="247">
        <f t="shared" si="138"/>
        <v>0</v>
      </c>
      <c r="O459" s="247"/>
    </row>
    <row r="460" spans="1:15" ht="27.75" customHeight="1" x14ac:dyDescent="0.4">
      <c r="A460" s="185" t="s">
        <v>481</v>
      </c>
      <c r="B460" s="248" t="s">
        <v>482</v>
      </c>
      <c r="C460" s="248"/>
      <c r="D460" s="244"/>
      <c r="E460" s="244"/>
      <c r="F460" s="244"/>
      <c r="G460" s="244"/>
      <c r="H460" s="245"/>
      <c r="I460" s="245"/>
      <c r="J460" s="244"/>
      <c r="K460" s="244"/>
      <c r="L460" s="246"/>
      <c r="M460" s="246"/>
      <c r="N460" s="247">
        <f t="shared" si="138"/>
        <v>0</v>
      </c>
      <c r="O460" s="247"/>
    </row>
    <row r="461" spans="1:15" ht="27.75" customHeight="1" x14ac:dyDescent="0.4">
      <c r="A461" s="186" t="s">
        <v>483</v>
      </c>
      <c r="B461" s="249" t="s">
        <v>484</v>
      </c>
      <c r="C461" s="249"/>
      <c r="D461" s="250"/>
      <c r="E461" s="250"/>
      <c r="F461" s="250"/>
      <c r="G461" s="250"/>
      <c r="H461" s="251"/>
      <c r="I461" s="251"/>
      <c r="J461" s="250"/>
      <c r="K461" s="250"/>
      <c r="L461" s="252"/>
      <c r="M461" s="252"/>
      <c r="N461" s="247">
        <f t="shared" si="138"/>
        <v>0</v>
      </c>
      <c r="O461" s="247"/>
    </row>
    <row r="462" spans="1:15" ht="36.75" customHeight="1" x14ac:dyDescent="0.4">
      <c r="A462" s="253" t="s">
        <v>485</v>
      </c>
      <c r="B462" s="253"/>
      <c r="C462" s="187" t="str">
        <f>$D$4</f>
        <v>Функционисање основних школа</v>
      </c>
      <c r="D462" s="254">
        <f>SUM(D445:E461)</f>
        <v>0</v>
      </c>
      <c r="E462" s="254"/>
      <c r="F462" s="254">
        <f>SUM(F445:G461)</f>
        <v>0</v>
      </c>
      <c r="G462" s="254"/>
      <c r="H462" s="254">
        <f>SUM(H445:I461)</f>
        <v>0</v>
      </c>
      <c r="I462" s="254"/>
      <c r="J462" s="254">
        <f>SUM(J445:K461)</f>
        <v>0</v>
      </c>
      <c r="K462" s="254"/>
      <c r="L462" s="254">
        <f>SUM(L445:M461)</f>
        <v>0</v>
      </c>
      <c r="M462" s="254"/>
      <c r="N462" s="254">
        <f>SUM(N445:O461)</f>
        <v>0</v>
      </c>
      <c r="O462" s="254"/>
    </row>
    <row r="463" spans="1:15" ht="25.75" x14ac:dyDescent="0.4">
      <c r="A463" s="183"/>
      <c r="B463" s="183"/>
      <c r="C463" s="155" t="s">
        <v>486</v>
      </c>
      <c r="D463" s="255">
        <f>D440+E440-D462</f>
        <v>0</v>
      </c>
      <c r="E463" s="255"/>
      <c r="F463" s="255">
        <f>F440+G440-F462</f>
        <v>0</v>
      </c>
      <c r="G463" s="255"/>
      <c r="H463" s="255">
        <f>H440+I440-H462</f>
        <v>0</v>
      </c>
      <c r="I463" s="255"/>
      <c r="J463" s="255">
        <f>J440+K440-J462</f>
        <v>0</v>
      </c>
      <c r="K463" s="255"/>
      <c r="L463" s="255">
        <f>L440+M440-L462</f>
        <v>0</v>
      </c>
      <c r="M463" s="255"/>
      <c r="N463" s="255">
        <f>N440+O440-N462</f>
        <v>0</v>
      </c>
      <c r="O463" s="255"/>
    </row>
    <row r="464" spans="1:15" x14ac:dyDescent="0.4">
      <c r="A464" s="183"/>
      <c r="B464" s="183"/>
      <c r="C464" s="183"/>
      <c r="D464" s="183"/>
      <c r="E464" s="183"/>
      <c r="F464" s="183"/>
      <c r="G464" s="183"/>
      <c r="H464" s="183"/>
      <c r="I464" s="183"/>
      <c r="J464" s="183"/>
      <c r="K464" s="183"/>
      <c r="L464" s="183"/>
      <c r="M464" s="183"/>
      <c r="N464" s="183"/>
      <c r="O464" s="183"/>
    </row>
    <row r="465" spans="1:15" ht="20.6" x14ac:dyDescent="0.4">
      <c r="A465" s="256" t="s">
        <v>487</v>
      </c>
      <c r="B465" s="257"/>
      <c r="C465" s="257"/>
      <c r="D465" s="257"/>
      <c r="E465" s="257"/>
      <c r="F465" s="257"/>
      <c r="G465" s="257"/>
      <c r="H465" s="257"/>
      <c r="I465" s="257"/>
      <c r="J465" s="257"/>
      <c r="K465" s="257"/>
      <c r="L465" s="257"/>
      <c r="M465" s="257"/>
      <c r="N465" s="257"/>
      <c r="O465" s="258"/>
    </row>
    <row r="466" spans="1:15" x14ac:dyDescent="0.4">
      <c r="A466" s="188"/>
      <c r="B466" s="188"/>
      <c r="C466" s="188"/>
      <c r="D466" s="188"/>
      <c r="E466" s="188"/>
      <c r="F466" s="188"/>
      <c r="G466" s="188"/>
      <c r="H466" s="188"/>
      <c r="I466" s="188"/>
      <c r="J466" s="188"/>
      <c r="K466" s="188"/>
      <c r="L466" s="188"/>
      <c r="M466" s="188"/>
      <c r="N466" s="188"/>
      <c r="O466" s="201"/>
    </row>
    <row r="467" spans="1:15" ht="36" customHeight="1" x14ac:dyDescent="0.4">
      <c r="A467" s="268" t="s">
        <v>36</v>
      </c>
      <c r="B467" s="270" t="s">
        <v>488</v>
      </c>
      <c r="C467" s="272"/>
      <c r="D467" s="236" t="s">
        <v>20</v>
      </c>
      <c r="E467" s="237"/>
      <c r="F467" s="238" t="s">
        <v>21</v>
      </c>
      <c r="G467" s="237"/>
      <c r="H467" s="236" t="s">
        <v>39</v>
      </c>
      <c r="I467" s="237"/>
      <c r="J467" s="236" t="s">
        <v>40</v>
      </c>
      <c r="K467" s="237"/>
      <c r="L467" s="236" t="s">
        <v>41</v>
      </c>
      <c r="M467" s="237"/>
      <c r="N467" s="236" t="s">
        <v>42</v>
      </c>
      <c r="O467" s="237"/>
    </row>
    <row r="468" spans="1:15" ht="38.6" x14ac:dyDescent="0.4">
      <c r="A468" s="269"/>
      <c r="B468" s="239"/>
      <c r="C468" s="273"/>
      <c r="D468" s="29" t="s">
        <v>489</v>
      </c>
      <c r="E468" s="31" t="s">
        <v>490</v>
      </c>
      <c r="F468" s="29" t="s">
        <v>489</v>
      </c>
      <c r="G468" s="31" t="s">
        <v>490</v>
      </c>
      <c r="H468" s="29" t="s">
        <v>489</v>
      </c>
      <c r="I468" s="31" t="s">
        <v>490</v>
      </c>
      <c r="J468" s="29" t="s">
        <v>489</v>
      </c>
      <c r="K468" s="31" t="s">
        <v>490</v>
      </c>
      <c r="L468" s="29" t="s">
        <v>489</v>
      </c>
      <c r="M468" s="31" t="s">
        <v>490</v>
      </c>
      <c r="N468" s="29" t="s">
        <v>489</v>
      </c>
      <c r="O468" s="31" t="s">
        <v>490</v>
      </c>
    </row>
    <row r="469" spans="1:15" x14ac:dyDescent="0.4">
      <c r="A469" s="32">
        <v>1</v>
      </c>
      <c r="B469" s="241">
        <v>2</v>
      </c>
      <c r="C469" s="259"/>
      <c r="D469" s="32">
        <v>3</v>
      </c>
      <c r="E469" s="34">
        <v>4</v>
      </c>
      <c r="F469" s="32">
        <v>5</v>
      </c>
      <c r="G469" s="34">
        <v>6</v>
      </c>
      <c r="H469" s="189">
        <v>7</v>
      </c>
      <c r="I469" s="202">
        <v>8</v>
      </c>
      <c r="J469" s="32">
        <v>9</v>
      </c>
      <c r="K469" s="34">
        <v>10</v>
      </c>
      <c r="L469" s="32">
        <v>11</v>
      </c>
      <c r="M469" s="34">
        <v>12</v>
      </c>
      <c r="N469" s="32">
        <v>13</v>
      </c>
      <c r="O469" s="34">
        <v>14</v>
      </c>
    </row>
    <row r="470" spans="1:15" ht="31.5" customHeight="1" x14ac:dyDescent="0.4">
      <c r="A470" s="190">
        <v>1</v>
      </c>
      <c r="B470" s="260" t="s">
        <v>491</v>
      </c>
      <c r="C470" s="261"/>
      <c r="D470" s="191" t="s">
        <v>491</v>
      </c>
      <c r="E470" s="192" t="s">
        <v>491</v>
      </c>
      <c r="F470" s="191" t="s">
        <v>491</v>
      </c>
      <c r="G470" s="192" t="s">
        <v>491</v>
      </c>
      <c r="H470" s="193" t="s">
        <v>491</v>
      </c>
      <c r="I470" s="203" t="s">
        <v>491</v>
      </c>
      <c r="J470" s="191" t="s">
        <v>491</v>
      </c>
      <c r="K470" s="192" t="s">
        <v>491</v>
      </c>
      <c r="L470" s="191" t="s">
        <v>491</v>
      </c>
      <c r="M470" s="192" t="s">
        <v>491</v>
      </c>
      <c r="N470" s="204">
        <f>SUM(H470,J470,L470)</f>
        <v>0</v>
      </c>
      <c r="O470" s="205">
        <f>SUM(M470,K470,I470)</f>
        <v>0</v>
      </c>
    </row>
    <row r="471" spans="1:15" ht="31.5" customHeight="1" x14ac:dyDescent="0.4">
      <c r="A471" s="190">
        <v>2</v>
      </c>
      <c r="B471" s="260" t="s">
        <v>491</v>
      </c>
      <c r="C471" s="261"/>
      <c r="D471" s="191" t="s">
        <v>491</v>
      </c>
      <c r="E471" s="192" t="s">
        <v>491</v>
      </c>
      <c r="F471" s="191" t="s">
        <v>491</v>
      </c>
      <c r="G471" s="192" t="s">
        <v>491</v>
      </c>
      <c r="H471" s="193" t="s">
        <v>491</v>
      </c>
      <c r="I471" s="203" t="s">
        <v>491</v>
      </c>
      <c r="J471" s="191" t="s">
        <v>491</v>
      </c>
      <c r="K471" s="192" t="s">
        <v>491</v>
      </c>
      <c r="L471" s="191" t="s">
        <v>491</v>
      </c>
      <c r="M471" s="192" t="s">
        <v>491</v>
      </c>
      <c r="N471" s="204">
        <f t="shared" ref="N471:N509" si="139">SUM(H471,J471,L471)</f>
        <v>0</v>
      </c>
      <c r="O471" s="205">
        <f t="shared" ref="O471:O509" si="140">SUM(M471,K471,I471)</f>
        <v>0</v>
      </c>
    </row>
    <row r="472" spans="1:15" ht="31.5" customHeight="1" x14ac:dyDescent="0.4">
      <c r="A472" s="190">
        <v>3</v>
      </c>
      <c r="B472" s="260" t="s">
        <v>491</v>
      </c>
      <c r="C472" s="261"/>
      <c r="D472" s="191" t="s">
        <v>491</v>
      </c>
      <c r="E472" s="192" t="s">
        <v>491</v>
      </c>
      <c r="F472" s="191" t="s">
        <v>491</v>
      </c>
      <c r="G472" s="192" t="s">
        <v>491</v>
      </c>
      <c r="H472" s="193" t="s">
        <v>491</v>
      </c>
      <c r="I472" s="203" t="s">
        <v>491</v>
      </c>
      <c r="J472" s="191" t="s">
        <v>491</v>
      </c>
      <c r="K472" s="192" t="s">
        <v>491</v>
      </c>
      <c r="L472" s="191" t="s">
        <v>491</v>
      </c>
      <c r="M472" s="192" t="s">
        <v>491</v>
      </c>
      <c r="N472" s="204">
        <f t="shared" si="139"/>
        <v>0</v>
      </c>
      <c r="O472" s="205">
        <f t="shared" si="140"/>
        <v>0</v>
      </c>
    </row>
    <row r="473" spans="1:15" ht="31.5" customHeight="1" x14ac:dyDescent="0.4">
      <c r="A473" s="190">
        <v>4</v>
      </c>
      <c r="B473" s="260" t="s">
        <v>491</v>
      </c>
      <c r="C473" s="261"/>
      <c r="D473" s="191" t="s">
        <v>491</v>
      </c>
      <c r="E473" s="192" t="s">
        <v>491</v>
      </c>
      <c r="F473" s="191" t="s">
        <v>491</v>
      </c>
      <c r="G473" s="192" t="s">
        <v>491</v>
      </c>
      <c r="H473" s="193" t="s">
        <v>491</v>
      </c>
      <c r="I473" s="203" t="s">
        <v>491</v>
      </c>
      <c r="J473" s="191" t="s">
        <v>491</v>
      </c>
      <c r="K473" s="192" t="s">
        <v>491</v>
      </c>
      <c r="L473" s="191" t="s">
        <v>491</v>
      </c>
      <c r="M473" s="192" t="s">
        <v>491</v>
      </c>
      <c r="N473" s="204">
        <f t="shared" si="139"/>
        <v>0</v>
      </c>
      <c r="O473" s="205">
        <f t="shared" si="140"/>
        <v>0</v>
      </c>
    </row>
    <row r="474" spans="1:15" ht="31.5" customHeight="1" x14ac:dyDescent="0.4">
      <c r="A474" s="190">
        <v>5</v>
      </c>
      <c r="B474" s="260" t="s">
        <v>491</v>
      </c>
      <c r="C474" s="261"/>
      <c r="D474" s="191" t="s">
        <v>491</v>
      </c>
      <c r="E474" s="192" t="s">
        <v>491</v>
      </c>
      <c r="F474" s="191" t="s">
        <v>491</v>
      </c>
      <c r="G474" s="192" t="s">
        <v>491</v>
      </c>
      <c r="H474" s="193" t="s">
        <v>491</v>
      </c>
      <c r="I474" s="203" t="s">
        <v>491</v>
      </c>
      <c r="J474" s="191" t="s">
        <v>491</v>
      </c>
      <c r="K474" s="192" t="s">
        <v>491</v>
      </c>
      <c r="L474" s="191" t="s">
        <v>491</v>
      </c>
      <c r="M474" s="192" t="s">
        <v>491</v>
      </c>
      <c r="N474" s="204">
        <f t="shared" si="139"/>
        <v>0</v>
      </c>
      <c r="O474" s="205">
        <f t="shared" si="140"/>
        <v>0</v>
      </c>
    </row>
    <row r="475" spans="1:15" ht="31.5" customHeight="1" x14ac:dyDescent="0.4">
      <c r="A475" s="190">
        <v>6</v>
      </c>
      <c r="B475" s="260" t="s">
        <v>491</v>
      </c>
      <c r="C475" s="261"/>
      <c r="D475" s="191" t="s">
        <v>491</v>
      </c>
      <c r="E475" s="192" t="s">
        <v>491</v>
      </c>
      <c r="F475" s="191" t="s">
        <v>491</v>
      </c>
      <c r="G475" s="192" t="s">
        <v>491</v>
      </c>
      <c r="H475" s="193" t="s">
        <v>491</v>
      </c>
      <c r="I475" s="203" t="s">
        <v>491</v>
      </c>
      <c r="J475" s="191" t="s">
        <v>491</v>
      </c>
      <c r="K475" s="192" t="s">
        <v>491</v>
      </c>
      <c r="L475" s="191" t="s">
        <v>491</v>
      </c>
      <c r="M475" s="192" t="s">
        <v>491</v>
      </c>
      <c r="N475" s="204">
        <f t="shared" si="139"/>
        <v>0</v>
      </c>
      <c r="O475" s="205">
        <f t="shared" si="140"/>
        <v>0</v>
      </c>
    </row>
    <row r="476" spans="1:15" ht="31.5" customHeight="1" x14ac:dyDescent="0.4">
      <c r="A476" s="190">
        <v>7</v>
      </c>
      <c r="B476" s="260" t="s">
        <v>491</v>
      </c>
      <c r="C476" s="261"/>
      <c r="D476" s="191" t="s">
        <v>491</v>
      </c>
      <c r="E476" s="192" t="s">
        <v>491</v>
      </c>
      <c r="F476" s="191" t="s">
        <v>491</v>
      </c>
      <c r="G476" s="192" t="s">
        <v>491</v>
      </c>
      <c r="H476" s="193" t="s">
        <v>491</v>
      </c>
      <c r="I476" s="203" t="s">
        <v>491</v>
      </c>
      <c r="J476" s="191" t="s">
        <v>491</v>
      </c>
      <c r="K476" s="192" t="s">
        <v>491</v>
      </c>
      <c r="L476" s="191" t="s">
        <v>491</v>
      </c>
      <c r="M476" s="192" t="s">
        <v>491</v>
      </c>
      <c r="N476" s="204">
        <f t="shared" si="139"/>
        <v>0</v>
      </c>
      <c r="O476" s="205">
        <f t="shared" si="140"/>
        <v>0</v>
      </c>
    </row>
    <row r="477" spans="1:15" ht="31.5" customHeight="1" x14ac:dyDescent="0.4">
      <c r="A477" s="190">
        <v>8</v>
      </c>
      <c r="B477" s="260" t="s">
        <v>491</v>
      </c>
      <c r="C477" s="261"/>
      <c r="D477" s="191" t="s">
        <v>491</v>
      </c>
      <c r="E477" s="192" t="s">
        <v>491</v>
      </c>
      <c r="F477" s="191" t="s">
        <v>491</v>
      </c>
      <c r="G477" s="192" t="s">
        <v>491</v>
      </c>
      <c r="H477" s="193" t="s">
        <v>491</v>
      </c>
      <c r="I477" s="203" t="s">
        <v>491</v>
      </c>
      <c r="J477" s="191" t="s">
        <v>491</v>
      </c>
      <c r="K477" s="192" t="s">
        <v>491</v>
      </c>
      <c r="L477" s="191" t="s">
        <v>491</v>
      </c>
      <c r="M477" s="192" t="s">
        <v>491</v>
      </c>
      <c r="N477" s="204">
        <f t="shared" si="139"/>
        <v>0</v>
      </c>
      <c r="O477" s="205">
        <f t="shared" si="140"/>
        <v>0</v>
      </c>
    </row>
    <row r="478" spans="1:15" ht="31.5" customHeight="1" x14ac:dyDescent="0.4">
      <c r="A478" s="190">
        <v>9</v>
      </c>
      <c r="B478" s="260" t="s">
        <v>491</v>
      </c>
      <c r="C478" s="261"/>
      <c r="D478" s="191" t="s">
        <v>491</v>
      </c>
      <c r="E478" s="192" t="s">
        <v>491</v>
      </c>
      <c r="F478" s="191" t="s">
        <v>491</v>
      </c>
      <c r="G478" s="192" t="s">
        <v>491</v>
      </c>
      <c r="H478" s="193" t="s">
        <v>491</v>
      </c>
      <c r="I478" s="203" t="s">
        <v>491</v>
      </c>
      <c r="J478" s="191" t="s">
        <v>491</v>
      </c>
      <c r="K478" s="192" t="s">
        <v>491</v>
      </c>
      <c r="L478" s="191" t="s">
        <v>491</v>
      </c>
      <c r="M478" s="192" t="s">
        <v>491</v>
      </c>
      <c r="N478" s="204">
        <f t="shared" si="139"/>
        <v>0</v>
      </c>
      <c r="O478" s="205">
        <f t="shared" si="140"/>
        <v>0</v>
      </c>
    </row>
    <row r="479" spans="1:15" ht="31.5" customHeight="1" x14ac:dyDescent="0.4">
      <c r="A479" s="190">
        <v>10</v>
      </c>
      <c r="B479" s="260" t="s">
        <v>491</v>
      </c>
      <c r="C479" s="261"/>
      <c r="D479" s="191" t="s">
        <v>491</v>
      </c>
      <c r="E479" s="192" t="s">
        <v>491</v>
      </c>
      <c r="F479" s="191" t="s">
        <v>491</v>
      </c>
      <c r="G479" s="192" t="s">
        <v>491</v>
      </c>
      <c r="H479" s="193" t="s">
        <v>491</v>
      </c>
      <c r="I479" s="203" t="s">
        <v>491</v>
      </c>
      <c r="J479" s="191" t="s">
        <v>491</v>
      </c>
      <c r="K479" s="192" t="s">
        <v>491</v>
      </c>
      <c r="L479" s="191" t="s">
        <v>491</v>
      </c>
      <c r="M479" s="192" t="s">
        <v>491</v>
      </c>
      <c r="N479" s="204">
        <f t="shared" si="139"/>
        <v>0</v>
      </c>
      <c r="O479" s="205">
        <f t="shared" si="140"/>
        <v>0</v>
      </c>
    </row>
    <row r="480" spans="1:15" ht="31.5" customHeight="1" x14ac:dyDescent="0.4">
      <c r="A480" s="190">
        <v>11</v>
      </c>
      <c r="B480" s="260" t="s">
        <v>491</v>
      </c>
      <c r="C480" s="261"/>
      <c r="D480" s="191" t="s">
        <v>491</v>
      </c>
      <c r="E480" s="192" t="s">
        <v>491</v>
      </c>
      <c r="F480" s="191" t="s">
        <v>491</v>
      </c>
      <c r="G480" s="192" t="s">
        <v>491</v>
      </c>
      <c r="H480" s="193" t="s">
        <v>491</v>
      </c>
      <c r="I480" s="203" t="s">
        <v>491</v>
      </c>
      <c r="J480" s="191" t="s">
        <v>491</v>
      </c>
      <c r="K480" s="192" t="s">
        <v>491</v>
      </c>
      <c r="L480" s="191" t="s">
        <v>491</v>
      </c>
      <c r="M480" s="192" t="s">
        <v>491</v>
      </c>
      <c r="N480" s="204">
        <f t="shared" si="139"/>
        <v>0</v>
      </c>
      <c r="O480" s="205">
        <f t="shared" si="140"/>
        <v>0</v>
      </c>
    </row>
    <row r="481" spans="1:15" ht="31.5" customHeight="1" x14ac:dyDescent="0.4">
      <c r="A481" s="190">
        <v>12</v>
      </c>
      <c r="B481" s="260" t="s">
        <v>491</v>
      </c>
      <c r="C481" s="261"/>
      <c r="D481" s="191" t="s">
        <v>491</v>
      </c>
      <c r="E481" s="192" t="s">
        <v>491</v>
      </c>
      <c r="F481" s="191" t="s">
        <v>491</v>
      </c>
      <c r="G481" s="192" t="s">
        <v>491</v>
      </c>
      <c r="H481" s="193" t="s">
        <v>491</v>
      </c>
      <c r="I481" s="203" t="s">
        <v>491</v>
      </c>
      <c r="J481" s="191" t="s">
        <v>491</v>
      </c>
      <c r="K481" s="192" t="s">
        <v>491</v>
      </c>
      <c r="L481" s="191" t="s">
        <v>491</v>
      </c>
      <c r="M481" s="192" t="s">
        <v>491</v>
      </c>
      <c r="N481" s="204">
        <f t="shared" si="139"/>
        <v>0</v>
      </c>
      <c r="O481" s="205">
        <f t="shared" si="140"/>
        <v>0</v>
      </c>
    </row>
    <row r="482" spans="1:15" ht="31.5" customHeight="1" x14ac:dyDescent="0.4">
      <c r="A482" s="190">
        <v>13</v>
      </c>
      <c r="B482" s="260" t="s">
        <v>491</v>
      </c>
      <c r="C482" s="261"/>
      <c r="D482" s="191" t="s">
        <v>491</v>
      </c>
      <c r="E482" s="192" t="s">
        <v>491</v>
      </c>
      <c r="F482" s="191" t="s">
        <v>491</v>
      </c>
      <c r="G482" s="192" t="s">
        <v>491</v>
      </c>
      <c r="H482" s="193" t="s">
        <v>491</v>
      </c>
      <c r="I482" s="203" t="s">
        <v>491</v>
      </c>
      <c r="J482" s="191" t="s">
        <v>491</v>
      </c>
      <c r="K482" s="192" t="s">
        <v>491</v>
      </c>
      <c r="L482" s="191" t="s">
        <v>491</v>
      </c>
      <c r="M482" s="192" t="s">
        <v>491</v>
      </c>
      <c r="N482" s="204">
        <f t="shared" si="139"/>
        <v>0</v>
      </c>
      <c r="O482" s="205">
        <f t="shared" si="140"/>
        <v>0</v>
      </c>
    </row>
    <row r="483" spans="1:15" ht="31.5" customHeight="1" x14ac:dyDescent="0.4">
      <c r="A483" s="190">
        <v>14</v>
      </c>
      <c r="B483" s="260" t="s">
        <v>491</v>
      </c>
      <c r="C483" s="261"/>
      <c r="D483" s="191" t="s">
        <v>491</v>
      </c>
      <c r="E483" s="192" t="s">
        <v>491</v>
      </c>
      <c r="F483" s="191" t="s">
        <v>491</v>
      </c>
      <c r="G483" s="192" t="s">
        <v>491</v>
      </c>
      <c r="H483" s="193" t="s">
        <v>491</v>
      </c>
      <c r="I483" s="203" t="s">
        <v>491</v>
      </c>
      <c r="J483" s="191" t="s">
        <v>491</v>
      </c>
      <c r="K483" s="192" t="s">
        <v>491</v>
      </c>
      <c r="L483" s="191" t="s">
        <v>491</v>
      </c>
      <c r="M483" s="192" t="s">
        <v>491</v>
      </c>
      <c r="N483" s="204">
        <f t="shared" si="139"/>
        <v>0</v>
      </c>
      <c r="O483" s="205">
        <f t="shared" si="140"/>
        <v>0</v>
      </c>
    </row>
    <row r="484" spans="1:15" ht="31.5" customHeight="1" x14ac:dyDescent="0.4">
      <c r="A484" s="190">
        <v>15</v>
      </c>
      <c r="B484" s="260" t="s">
        <v>491</v>
      </c>
      <c r="C484" s="261"/>
      <c r="D484" s="191" t="s">
        <v>491</v>
      </c>
      <c r="E484" s="192" t="s">
        <v>491</v>
      </c>
      <c r="F484" s="191" t="s">
        <v>491</v>
      </c>
      <c r="G484" s="192" t="s">
        <v>491</v>
      </c>
      <c r="H484" s="193" t="s">
        <v>491</v>
      </c>
      <c r="I484" s="203" t="s">
        <v>491</v>
      </c>
      <c r="J484" s="191" t="s">
        <v>491</v>
      </c>
      <c r="K484" s="192" t="s">
        <v>491</v>
      </c>
      <c r="L484" s="191" t="s">
        <v>491</v>
      </c>
      <c r="M484" s="192" t="s">
        <v>491</v>
      </c>
      <c r="N484" s="204">
        <f t="shared" si="139"/>
        <v>0</v>
      </c>
      <c r="O484" s="205">
        <f t="shared" si="140"/>
        <v>0</v>
      </c>
    </row>
    <row r="485" spans="1:15" ht="31.5" customHeight="1" x14ac:dyDescent="0.4">
      <c r="A485" s="190">
        <v>16</v>
      </c>
      <c r="B485" s="260" t="s">
        <v>491</v>
      </c>
      <c r="C485" s="261"/>
      <c r="D485" s="191" t="s">
        <v>491</v>
      </c>
      <c r="E485" s="192" t="s">
        <v>491</v>
      </c>
      <c r="F485" s="191" t="s">
        <v>491</v>
      </c>
      <c r="G485" s="192" t="s">
        <v>491</v>
      </c>
      <c r="H485" s="193" t="s">
        <v>491</v>
      </c>
      <c r="I485" s="203" t="s">
        <v>491</v>
      </c>
      <c r="J485" s="191" t="s">
        <v>491</v>
      </c>
      <c r="K485" s="192" t="s">
        <v>491</v>
      </c>
      <c r="L485" s="191" t="s">
        <v>491</v>
      </c>
      <c r="M485" s="192" t="s">
        <v>491</v>
      </c>
      <c r="N485" s="204">
        <f t="shared" si="139"/>
        <v>0</v>
      </c>
      <c r="O485" s="205">
        <f t="shared" si="140"/>
        <v>0</v>
      </c>
    </row>
    <row r="486" spans="1:15" ht="31.5" customHeight="1" x14ac:dyDescent="0.4">
      <c r="A486" s="190">
        <v>17</v>
      </c>
      <c r="B486" s="260" t="s">
        <v>491</v>
      </c>
      <c r="C486" s="261"/>
      <c r="D486" s="191" t="s">
        <v>491</v>
      </c>
      <c r="E486" s="192" t="s">
        <v>491</v>
      </c>
      <c r="F486" s="191" t="s">
        <v>491</v>
      </c>
      <c r="G486" s="192" t="s">
        <v>491</v>
      </c>
      <c r="H486" s="193" t="s">
        <v>491</v>
      </c>
      <c r="I486" s="203" t="s">
        <v>491</v>
      </c>
      <c r="J486" s="191" t="s">
        <v>491</v>
      </c>
      <c r="K486" s="192" t="s">
        <v>491</v>
      </c>
      <c r="L486" s="191" t="s">
        <v>491</v>
      </c>
      <c r="M486" s="192" t="s">
        <v>491</v>
      </c>
      <c r="N486" s="204">
        <f t="shared" si="139"/>
        <v>0</v>
      </c>
      <c r="O486" s="205">
        <f t="shared" si="140"/>
        <v>0</v>
      </c>
    </row>
    <row r="487" spans="1:15" ht="31.5" customHeight="1" x14ac:dyDescent="0.4">
      <c r="A487" s="190">
        <v>18</v>
      </c>
      <c r="B487" s="260" t="s">
        <v>491</v>
      </c>
      <c r="C487" s="261"/>
      <c r="D487" s="191" t="s">
        <v>491</v>
      </c>
      <c r="E487" s="192" t="s">
        <v>491</v>
      </c>
      <c r="F487" s="191" t="s">
        <v>491</v>
      </c>
      <c r="G487" s="192" t="s">
        <v>491</v>
      </c>
      <c r="H487" s="193" t="s">
        <v>491</v>
      </c>
      <c r="I487" s="203" t="s">
        <v>491</v>
      </c>
      <c r="J487" s="191" t="s">
        <v>491</v>
      </c>
      <c r="K487" s="192" t="s">
        <v>491</v>
      </c>
      <c r="L487" s="191" t="s">
        <v>491</v>
      </c>
      <c r="M487" s="192" t="s">
        <v>491</v>
      </c>
      <c r="N487" s="204">
        <f t="shared" si="139"/>
        <v>0</v>
      </c>
      <c r="O487" s="205">
        <f t="shared" si="140"/>
        <v>0</v>
      </c>
    </row>
    <row r="488" spans="1:15" ht="31.5" customHeight="1" x14ac:dyDescent="0.4">
      <c r="A488" s="190">
        <v>19</v>
      </c>
      <c r="B488" s="260" t="s">
        <v>491</v>
      </c>
      <c r="C488" s="261"/>
      <c r="D488" s="191" t="s">
        <v>491</v>
      </c>
      <c r="E488" s="192" t="s">
        <v>491</v>
      </c>
      <c r="F488" s="191" t="s">
        <v>491</v>
      </c>
      <c r="G488" s="192" t="s">
        <v>491</v>
      </c>
      <c r="H488" s="193" t="s">
        <v>491</v>
      </c>
      <c r="I488" s="203" t="s">
        <v>491</v>
      </c>
      <c r="J488" s="191" t="s">
        <v>491</v>
      </c>
      <c r="K488" s="192" t="s">
        <v>491</v>
      </c>
      <c r="L488" s="191" t="s">
        <v>491</v>
      </c>
      <c r="M488" s="192" t="s">
        <v>491</v>
      </c>
      <c r="N488" s="204">
        <f t="shared" si="139"/>
        <v>0</v>
      </c>
      <c r="O488" s="205">
        <f t="shared" si="140"/>
        <v>0</v>
      </c>
    </row>
    <row r="489" spans="1:15" ht="31.5" customHeight="1" x14ac:dyDescent="0.4">
      <c r="A489" s="190">
        <v>20</v>
      </c>
      <c r="B489" s="260" t="s">
        <v>491</v>
      </c>
      <c r="C489" s="261"/>
      <c r="D489" s="191" t="s">
        <v>491</v>
      </c>
      <c r="E489" s="192" t="s">
        <v>491</v>
      </c>
      <c r="F489" s="191" t="s">
        <v>491</v>
      </c>
      <c r="G489" s="192" t="s">
        <v>491</v>
      </c>
      <c r="H489" s="193" t="s">
        <v>491</v>
      </c>
      <c r="I489" s="203" t="s">
        <v>491</v>
      </c>
      <c r="J489" s="191" t="s">
        <v>491</v>
      </c>
      <c r="K489" s="192" t="s">
        <v>491</v>
      </c>
      <c r="L489" s="191" t="s">
        <v>491</v>
      </c>
      <c r="M489" s="192" t="s">
        <v>491</v>
      </c>
      <c r="N489" s="204">
        <f t="shared" si="139"/>
        <v>0</v>
      </c>
      <c r="O489" s="205">
        <f t="shared" si="140"/>
        <v>0</v>
      </c>
    </row>
    <row r="490" spans="1:15" ht="31.5" customHeight="1" x14ac:dyDescent="0.4">
      <c r="A490" s="190">
        <v>21</v>
      </c>
      <c r="B490" s="260" t="s">
        <v>491</v>
      </c>
      <c r="C490" s="261"/>
      <c r="D490" s="191" t="s">
        <v>491</v>
      </c>
      <c r="E490" s="192" t="s">
        <v>491</v>
      </c>
      <c r="F490" s="191" t="s">
        <v>491</v>
      </c>
      <c r="G490" s="192" t="s">
        <v>491</v>
      </c>
      <c r="H490" s="193" t="s">
        <v>491</v>
      </c>
      <c r="I490" s="203" t="s">
        <v>491</v>
      </c>
      <c r="J490" s="191" t="s">
        <v>491</v>
      </c>
      <c r="K490" s="192" t="s">
        <v>491</v>
      </c>
      <c r="L490" s="191" t="s">
        <v>491</v>
      </c>
      <c r="M490" s="192" t="s">
        <v>491</v>
      </c>
      <c r="N490" s="204">
        <f t="shared" si="139"/>
        <v>0</v>
      </c>
      <c r="O490" s="205">
        <f t="shared" si="140"/>
        <v>0</v>
      </c>
    </row>
    <row r="491" spans="1:15" ht="31.5" customHeight="1" x14ac:dyDescent="0.4">
      <c r="A491" s="190">
        <v>22</v>
      </c>
      <c r="B491" s="260" t="s">
        <v>491</v>
      </c>
      <c r="C491" s="261"/>
      <c r="D491" s="191" t="s">
        <v>491</v>
      </c>
      <c r="E491" s="192" t="s">
        <v>491</v>
      </c>
      <c r="F491" s="191" t="s">
        <v>491</v>
      </c>
      <c r="G491" s="192" t="s">
        <v>491</v>
      </c>
      <c r="H491" s="193" t="s">
        <v>491</v>
      </c>
      <c r="I491" s="203" t="s">
        <v>491</v>
      </c>
      <c r="J491" s="191" t="s">
        <v>491</v>
      </c>
      <c r="K491" s="192" t="s">
        <v>491</v>
      </c>
      <c r="L491" s="191" t="s">
        <v>491</v>
      </c>
      <c r="M491" s="192" t="s">
        <v>491</v>
      </c>
      <c r="N491" s="204">
        <f t="shared" si="139"/>
        <v>0</v>
      </c>
      <c r="O491" s="205">
        <f t="shared" si="140"/>
        <v>0</v>
      </c>
    </row>
    <row r="492" spans="1:15" ht="31.5" customHeight="1" x14ac:dyDescent="0.4">
      <c r="A492" s="190">
        <v>23</v>
      </c>
      <c r="B492" s="260" t="s">
        <v>491</v>
      </c>
      <c r="C492" s="261"/>
      <c r="D492" s="191" t="s">
        <v>491</v>
      </c>
      <c r="E492" s="192" t="s">
        <v>491</v>
      </c>
      <c r="F492" s="191" t="s">
        <v>491</v>
      </c>
      <c r="G492" s="192" t="s">
        <v>491</v>
      </c>
      <c r="H492" s="193" t="s">
        <v>491</v>
      </c>
      <c r="I492" s="203" t="s">
        <v>491</v>
      </c>
      <c r="J492" s="191" t="s">
        <v>491</v>
      </c>
      <c r="K492" s="192" t="s">
        <v>491</v>
      </c>
      <c r="L492" s="191" t="s">
        <v>491</v>
      </c>
      <c r="M492" s="192" t="s">
        <v>491</v>
      </c>
      <c r="N492" s="204">
        <f t="shared" si="139"/>
        <v>0</v>
      </c>
      <c r="O492" s="205">
        <f t="shared" si="140"/>
        <v>0</v>
      </c>
    </row>
    <row r="493" spans="1:15" ht="31.5" customHeight="1" x14ac:dyDescent="0.4">
      <c r="A493" s="190">
        <v>24</v>
      </c>
      <c r="B493" s="260" t="s">
        <v>491</v>
      </c>
      <c r="C493" s="261"/>
      <c r="D493" s="191" t="s">
        <v>491</v>
      </c>
      <c r="E493" s="192" t="s">
        <v>491</v>
      </c>
      <c r="F493" s="191" t="s">
        <v>491</v>
      </c>
      <c r="G493" s="192" t="s">
        <v>491</v>
      </c>
      <c r="H493" s="193" t="s">
        <v>491</v>
      </c>
      <c r="I493" s="203" t="s">
        <v>491</v>
      </c>
      <c r="J493" s="191" t="s">
        <v>491</v>
      </c>
      <c r="K493" s="192" t="s">
        <v>491</v>
      </c>
      <c r="L493" s="191" t="s">
        <v>491</v>
      </c>
      <c r="M493" s="192" t="s">
        <v>491</v>
      </c>
      <c r="N493" s="204">
        <f t="shared" si="139"/>
        <v>0</v>
      </c>
      <c r="O493" s="205">
        <f t="shared" si="140"/>
        <v>0</v>
      </c>
    </row>
    <row r="494" spans="1:15" ht="31.5" customHeight="1" x14ac:dyDescent="0.4">
      <c r="A494" s="190">
        <v>25</v>
      </c>
      <c r="B494" s="260" t="s">
        <v>491</v>
      </c>
      <c r="C494" s="261"/>
      <c r="D494" s="191" t="s">
        <v>491</v>
      </c>
      <c r="E494" s="192" t="s">
        <v>491</v>
      </c>
      <c r="F494" s="191" t="s">
        <v>491</v>
      </c>
      <c r="G494" s="192" t="s">
        <v>491</v>
      </c>
      <c r="H494" s="193" t="s">
        <v>491</v>
      </c>
      <c r="I494" s="203" t="s">
        <v>491</v>
      </c>
      <c r="J494" s="191" t="s">
        <v>491</v>
      </c>
      <c r="K494" s="192" t="s">
        <v>491</v>
      </c>
      <c r="L494" s="191" t="s">
        <v>491</v>
      </c>
      <c r="M494" s="192" t="s">
        <v>491</v>
      </c>
      <c r="N494" s="204">
        <f t="shared" si="139"/>
        <v>0</v>
      </c>
      <c r="O494" s="205">
        <f t="shared" si="140"/>
        <v>0</v>
      </c>
    </row>
    <row r="495" spans="1:15" ht="31.5" customHeight="1" x14ac:dyDescent="0.4">
      <c r="A495" s="190">
        <v>26</v>
      </c>
      <c r="B495" s="260" t="s">
        <v>491</v>
      </c>
      <c r="C495" s="261"/>
      <c r="D495" s="191" t="s">
        <v>491</v>
      </c>
      <c r="E495" s="192" t="s">
        <v>491</v>
      </c>
      <c r="F495" s="191" t="s">
        <v>491</v>
      </c>
      <c r="G495" s="192" t="s">
        <v>491</v>
      </c>
      <c r="H495" s="193" t="s">
        <v>491</v>
      </c>
      <c r="I495" s="203" t="s">
        <v>491</v>
      </c>
      <c r="J495" s="191" t="s">
        <v>491</v>
      </c>
      <c r="K495" s="192" t="s">
        <v>491</v>
      </c>
      <c r="L495" s="191" t="s">
        <v>491</v>
      </c>
      <c r="M495" s="192" t="s">
        <v>491</v>
      </c>
      <c r="N495" s="204">
        <f t="shared" si="139"/>
        <v>0</v>
      </c>
      <c r="O495" s="205">
        <f t="shared" si="140"/>
        <v>0</v>
      </c>
    </row>
    <row r="496" spans="1:15" ht="31.5" customHeight="1" x14ac:dyDescent="0.4">
      <c r="A496" s="190">
        <v>27</v>
      </c>
      <c r="B496" s="260" t="s">
        <v>491</v>
      </c>
      <c r="C496" s="261"/>
      <c r="D496" s="191" t="s">
        <v>491</v>
      </c>
      <c r="E496" s="192" t="s">
        <v>491</v>
      </c>
      <c r="F496" s="191" t="s">
        <v>491</v>
      </c>
      <c r="G496" s="192" t="s">
        <v>491</v>
      </c>
      <c r="H496" s="193" t="s">
        <v>491</v>
      </c>
      <c r="I496" s="203" t="s">
        <v>491</v>
      </c>
      <c r="J496" s="191" t="s">
        <v>491</v>
      </c>
      <c r="K496" s="192" t="s">
        <v>491</v>
      </c>
      <c r="L496" s="191" t="s">
        <v>491</v>
      </c>
      <c r="M496" s="192" t="s">
        <v>491</v>
      </c>
      <c r="N496" s="204">
        <f t="shared" si="139"/>
        <v>0</v>
      </c>
      <c r="O496" s="205">
        <f t="shared" si="140"/>
        <v>0</v>
      </c>
    </row>
    <row r="497" spans="1:15" ht="31.5" customHeight="1" x14ac:dyDescent="0.4">
      <c r="A497" s="190">
        <v>28</v>
      </c>
      <c r="B497" s="260" t="s">
        <v>491</v>
      </c>
      <c r="C497" s="261"/>
      <c r="D497" s="191" t="s">
        <v>491</v>
      </c>
      <c r="E497" s="192" t="s">
        <v>491</v>
      </c>
      <c r="F497" s="191" t="s">
        <v>491</v>
      </c>
      <c r="G497" s="192" t="s">
        <v>491</v>
      </c>
      <c r="H497" s="193" t="s">
        <v>491</v>
      </c>
      <c r="I497" s="203" t="s">
        <v>491</v>
      </c>
      <c r="J497" s="191" t="s">
        <v>491</v>
      </c>
      <c r="K497" s="192" t="s">
        <v>491</v>
      </c>
      <c r="L497" s="191" t="s">
        <v>491</v>
      </c>
      <c r="M497" s="192" t="s">
        <v>491</v>
      </c>
      <c r="N497" s="204">
        <f t="shared" si="139"/>
        <v>0</v>
      </c>
      <c r="O497" s="205">
        <f t="shared" si="140"/>
        <v>0</v>
      </c>
    </row>
    <row r="498" spans="1:15" ht="31.5" customHeight="1" x14ac:dyDescent="0.4">
      <c r="A498" s="190">
        <v>29</v>
      </c>
      <c r="B498" s="260" t="s">
        <v>491</v>
      </c>
      <c r="C498" s="261"/>
      <c r="D498" s="191" t="s">
        <v>491</v>
      </c>
      <c r="E498" s="192" t="s">
        <v>491</v>
      </c>
      <c r="F498" s="191" t="s">
        <v>491</v>
      </c>
      <c r="G498" s="192" t="s">
        <v>491</v>
      </c>
      <c r="H498" s="193" t="s">
        <v>491</v>
      </c>
      <c r="I498" s="203" t="s">
        <v>491</v>
      </c>
      <c r="J498" s="191" t="s">
        <v>491</v>
      </c>
      <c r="K498" s="192" t="s">
        <v>491</v>
      </c>
      <c r="L498" s="191" t="s">
        <v>491</v>
      </c>
      <c r="M498" s="192" t="s">
        <v>491</v>
      </c>
      <c r="N498" s="204">
        <f t="shared" si="139"/>
        <v>0</v>
      </c>
      <c r="O498" s="205">
        <f t="shared" si="140"/>
        <v>0</v>
      </c>
    </row>
    <row r="499" spans="1:15" ht="31.5" customHeight="1" x14ac:dyDescent="0.4">
      <c r="A499" s="190">
        <v>30</v>
      </c>
      <c r="B499" s="260" t="s">
        <v>491</v>
      </c>
      <c r="C499" s="261"/>
      <c r="D499" s="191" t="s">
        <v>491</v>
      </c>
      <c r="E499" s="192" t="s">
        <v>491</v>
      </c>
      <c r="F499" s="191" t="s">
        <v>491</v>
      </c>
      <c r="G499" s="192" t="s">
        <v>491</v>
      </c>
      <c r="H499" s="193" t="s">
        <v>491</v>
      </c>
      <c r="I499" s="203" t="s">
        <v>491</v>
      </c>
      <c r="J499" s="191" t="s">
        <v>491</v>
      </c>
      <c r="K499" s="192" t="s">
        <v>491</v>
      </c>
      <c r="L499" s="191" t="s">
        <v>491</v>
      </c>
      <c r="M499" s="192" t="s">
        <v>491</v>
      </c>
      <c r="N499" s="204">
        <f t="shared" si="139"/>
        <v>0</v>
      </c>
      <c r="O499" s="205">
        <f t="shared" si="140"/>
        <v>0</v>
      </c>
    </row>
    <row r="500" spans="1:15" ht="31.5" customHeight="1" x14ac:dyDescent="0.4">
      <c r="A500" s="190">
        <v>31</v>
      </c>
      <c r="B500" s="260" t="s">
        <v>491</v>
      </c>
      <c r="C500" s="261"/>
      <c r="D500" s="191" t="s">
        <v>491</v>
      </c>
      <c r="E500" s="192" t="s">
        <v>491</v>
      </c>
      <c r="F500" s="191" t="s">
        <v>491</v>
      </c>
      <c r="G500" s="192" t="s">
        <v>491</v>
      </c>
      <c r="H500" s="193" t="s">
        <v>491</v>
      </c>
      <c r="I500" s="203" t="s">
        <v>491</v>
      </c>
      <c r="J500" s="191" t="s">
        <v>491</v>
      </c>
      <c r="K500" s="192" t="s">
        <v>491</v>
      </c>
      <c r="L500" s="191" t="s">
        <v>491</v>
      </c>
      <c r="M500" s="192" t="s">
        <v>491</v>
      </c>
      <c r="N500" s="204">
        <f t="shared" si="139"/>
        <v>0</v>
      </c>
      <c r="O500" s="205">
        <f t="shared" si="140"/>
        <v>0</v>
      </c>
    </row>
    <row r="501" spans="1:15" ht="31.5" customHeight="1" x14ac:dyDescent="0.4">
      <c r="A501" s="190">
        <v>32</v>
      </c>
      <c r="B501" s="260" t="s">
        <v>491</v>
      </c>
      <c r="C501" s="261"/>
      <c r="D501" s="191" t="s">
        <v>491</v>
      </c>
      <c r="E501" s="192" t="s">
        <v>491</v>
      </c>
      <c r="F501" s="191" t="s">
        <v>491</v>
      </c>
      <c r="G501" s="192" t="s">
        <v>491</v>
      </c>
      <c r="H501" s="193" t="s">
        <v>491</v>
      </c>
      <c r="I501" s="203" t="s">
        <v>491</v>
      </c>
      <c r="J501" s="191" t="s">
        <v>491</v>
      </c>
      <c r="K501" s="192" t="s">
        <v>491</v>
      </c>
      <c r="L501" s="191" t="s">
        <v>491</v>
      </c>
      <c r="M501" s="192" t="s">
        <v>491</v>
      </c>
      <c r="N501" s="204">
        <f t="shared" si="139"/>
        <v>0</v>
      </c>
      <c r="O501" s="205">
        <f t="shared" si="140"/>
        <v>0</v>
      </c>
    </row>
    <row r="502" spans="1:15" ht="31.5" customHeight="1" x14ac:dyDescent="0.4">
      <c r="A502" s="190">
        <v>33</v>
      </c>
      <c r="B502" s="260" t="s">
        <v>491</v>
      </c>
      <c r="C502" s="261"/>
      <c r="D502" s="191" t="s">
        <v>491</v>
      </c>
      <c r="E502" s="192" t="s">
        <v>491</v>
      </c>
      <c r="F502" s="191" t="s">
        <v>491</v>
      </c>
      <c r="G502" s="192" t="s">
        <v>491</v>
      </c>
      <c r="H502" s="193" t="s">
        <v>491</v>
      </c>
      <c r="I502" s="203" t="s">
        <v>491</v>
      </c>
      <c r="J502" s="191" t="s">
        <v>491</v>
      </c>
      <c r="K502" s="192" t="s">
        <v>491</v>
      </c>
      <c r="L502" s="191" t="s">
        <v>491</v>
      </c>
      <c r="M502" s="192" t="s">
        <v>491</v>
      </c>
      <c r="N502" s="204">
        <f t="shared" si="139"/>
        <v>0</v>
      </c>
      <c r="O502" s="205">
        <f t="shared" si="140"/>
        <v>0</v>
      </c>
    </row>
    <row r="503" spans="1:15" ht="31.5" customHeight="1" x14ac:dyDescent="0.4">
      <c r="A503" s="190">
        <v>34</v>
      </c>
      <c r="B503" s="260" t="s">
        <v>491</v>
      </c>
      <c r="C503" s="261"/>
      <c r="D503" s="191" t="s">
        <v>491</v>
      </c>
      <c r="E503" s="192" t="s">
        <v>491</v>
      </c>
      <c r="F503" s="191" t="s">
        <v>491</v>
      </c>
      <c r="G503" s="192" t="s">
        <v>491</v>
      </c>
      <c r="H503" s="193" t="s">
        <v>491</v>
      </c>
      <c r="I503" s="203" t="s">
        <v>491</v>
      </c>
      <c r="J503" s="191" t="s">
        <v>491</v>
      </c>
      <c r="K503" s="192" t="s">
        <v>491</v>
      </c>
      <c r="L503" s="191" t="s">
        <v>491</v>
      </c>
      <c r="M503" s="192" t="s">
        <v>491</v>
      </c>
      <c r="N503" s="204">
        <f t="shared" si="139"/>
        <v>0</v>
      </c>
      <c r="O503" s="205">
        <f t="shared" si="140"/>
        <v>0</v>
      </c>
    </row>
    <row r="504" spans="1:15" ht="31.5" customHeight="1" x14ac:dyDescent="0.4">
      <c r="A504" s="190">
        <v>35</v>
      </c>
      <c r="B504" s="260" t="s">
        <v>491</v>
      </c>
      <c r="C504" s="261"/>
      <c r="D504" s="191" t="s">
        <v>491</v>
      </c>
      <c r="E504" s="192" t="s">
        <v>491</v>
      </c>
      <c r="F504" s="191" t="s">
        <v>491</v>
      </c>
      <c r="G504" s="192" t="s">
        <v>491</v>
      </c>
      <c r="H504" s="193" t="s">
        <v>491</v>
      </c>
      <c r="I504" s="203" t="s">
        <v>491</v>
      </c>
      <c r="J504" s="191" t="s">
        <v>491</v>
      </c>
      <c r="K504" s="192" t="s">
        <v>491</v>
      </c>
      <c r="L504" s="191" t="s">
        <v>491</v>
      </c>
      <c r="M504" s="192" t="s">
        <v>491</v>
      </c>
      <c r="N504" s="204">
        <f t="shared" si="139"/>
        <v>0</v>
      </c>
      <c r="O504" s="205">
        <f t="shared" si="140"/>
        <v>0</v>
      </c>
    </row>
    <row r="505" spans="1:15" ht="31.5" customHeight="1" x14ac:dyDescent="0.4">
      <c r="A505" s="190">
        <v>36</v>
      </c>
      <c r="B505" s="260" t="s">
        <v>491</v>
      </c>
      <c r="C505" s="261"/>
      <c r="D505" s="191" t="s">
        <v>491</v>
      </c>
      <c r="E505" s="192" t="s">
        <v>491</v>
      </c>
      <c r="F505" s="191" t="s">
        <v>491</v>
      </c>
      <c r="G505" s="192" t="s">
        <v>491</v>
      </c>
      <c r="H505" s="193" t="s">
        <v>491</v>
      </c>
      <c r="I505" s="203" t="s">
        <v>491</v>
      </c>
      <c r="J505" s="191" t="s">
        <v>491</v>
      </c>
      <c r="K505" s="192" t="s">
        <v>491</v>
      </c>
      <c r="L505" s="191" t="s">
        <v>491</v>
      </c>
      <c r="M505" s="192" t="s">
        <v>491</v>
      </c>
      <c r="N505" s="204">
        <f t="shared" si="139"/>
        <v>0</v>
      </c>
      <c r="O505" s="205">
        <f t="shared" si="140"/>
        <v>0</v>
      </c>
    </row>
    <row r="506" spans="1:15" ht="31.5" customHeight="1" x14ac:dyDescent="0.4">
      <c r="A506" s="190">
        <v>37</v>
      </c>
      <c r="B506" s="260" t="s">
        <v>491</v>
      </c>
      <c r="C506" s="261"/>
      <c r="D506" s="191" t="s">
        <v>491</v>
      </c>
      <c r="E506" s="192" t="s">
        <v>491</v>
      </c>
      <c r="F506" s="191" t="s">
        <v>491</v>
      </c>
      <c r="G506" s="192" t="s">
        <v>491</v>
      </c>
      <c r="H506" s="193" t="s">
        <v>491</v>
      </c>
      <c r="I506" s="203" t="s">
        <v>491</v>
      </c>
      <c r="J506" s="191" t="s">
        <v>491</v>
      </c>
      <c r="K506" s="192" t="s">
        <v>491</v>
      </c>
      <c r="L506" s="191" t="s">
        <v>491</v>
      </c>
      <c r="M506" s="192" t="s">
        <v>491</v>
      </c>
      <c r="N506" s="204">
        <f t="shared" si="139"/>
        <v>0</v>
      </c>
      <c r="O506" s="205">
        <f t="shared" si="140"/>
        <v>0</v>
      </c>
    </row>
    <row r="507" spans="1:15" ht="31.5" customHeight="1" x14ac:dyDescent="0.4">
      <c r="A507" s="190">
        <v>38</v>
      </c>
      <c r="B507" s="260" t="s">
        <v>491</v>
      </c>
      <c r="C507" s="261"/>
      <c r="D507" s="191" t="s">
        <v>491</v>
      </c>
      <c r="E507" s="192" t="s">
        <v>491</v>
      </c>
      <c r="F507" s="191" t="s">
        <v>491</v>
      </c>
      <c r="G507" s="192" t="s">
        <v>491</v>
      </c>
      <c r="H507" s="193" t="s">
        <v>491</v>
      </c>
      <c r="I507" s="203" t="s">
        <v>491</v>
      </c>
      <c r="J507" s="191" t="s">
        <v>491</v>
      </c>
      <c r="K507" s="192" t="s">
        <v>491</v>
      </c>
      <c r="L507" s="191" t="s">
        <v>491</v>
      </c>
      <c r="M507" s="192" t="s">
        <v>491</v>
      </c>
      <c r="N507" s="204">
        <f t="shared" si="139"/>
        <v>0</v>
      </c>
      <c r="O507" s="205">
        <f t="shared" si="140"/>
        <v>0</v>
      </c>
    </row>
    <row r="508" spans="1:15" ht="31.5" customHeight="1" x14ac:dyDescent="0.4">
      <c r="A508" s="190">
        <v>39</v>
      </c>
      <c r="B508" s="260" t="s">
        <v>491</v>
      </c>
      <c r="C508" s="261"/>
      <c r="D508" s="191" t="s">
        <v>491</v>
      </c>
      <c r="E508" s="192" t="s">
        <v>491</v>
      </c>
      <c r="F508" s="191" t="s">
        <v>491</v>
      </c>
      <c r="G508" s="192" t="s">
        <v>491</v>
      </c>
      <c r="H508" s="193" t="s">
        <v>491</v>
      </c>
      <c r="I508" s="203" t="s">
        <v>491</v>
      </c>
      <c r="J508" s="191" t="s">
        <v>491</v>
      </c>
      <c r="K508" s="192" t="s">
        <v>491</v>
      </c>
      <c r="L508" s="191" t="s">
        <v>491</v>
      </c>
      <c r="M508" s="192" t="s">
        <v>491</v>
      </c>
      <c r="N508" s="204">
        <f t="shared" si="139"/>
        <v>0</v>
      </c>
      <c r="O508" s="205">
        <f t="shared" si="140"/>
        <v>0</v>
      </c>
    </row>
    <row r="509" spans="1:15" ht="31.5" customHeight="1" x14ac:dyDescent="0.4">
      <c r="A509" s="194">
        <v>40</v>
      </c>
      <c r="B509" s="262" t="s">
        <v>491</v>
      </c>
      <c r="C509" s="263"/>
      <c r="D509" s="195" t="s">
        <v>491</v>
      </c>
      <c r="E509" s="196" t="s">
        <v>491</v>
      </c>
      <c r="F509" s="195" t="s">
        <v>491</v>
      </c>
      <c r="G509" s="196" t="s">
        <v>491</v>
      </c>
      <c r="H509" s="197" t="s">
        <v>491</v>
      </c>
      <c r="I509" s="206" t="s">
        <v>491</v>
      </c>
      <c r="J509" s="195" t="s">
        <v>491</v>
      </c>
      <c r="K509" s="196" t="s">
        <v>491</v>
      </c>
      <c r="L509" s="195" t="s">
        <v>491</v>
      </c>
      <c r="M509" s="196" t="s">
        <v>491</v>
      </c>
      <c r="N509" s="207">
        <f t="shared" si="139"/>
        <v>0</v>
      </c>
      <c r="O509" s="205">
        <f t="shared" si="140"/>
        <v>0</v>
      </c>
    </row>
    <row r="510" spans="1:15" ht="36" customHeight="1" x14ac:dyDescent="0.4">
      <c r="A510" s="264" t="s">
        <v>485</v>
      </c>
      <c r="B510" s="265"/>
      <c r="C510" s="198">
        <v>0</v>
      </c>
      <c r="D510" s="199">
        <f>SUM(D470:D509)</f>
        <v>0</v>
      </c>
      <c r="E510" s="200">
        <f t="shared" ref="E510:O510" si="141">SUM(E470:E509)</f>
        <v>0</v>
      </c>
      <c r="F510" s="199">
        <f t="shared" si="141"/>
        <v>0</v>
      </c>
      <c r="G510" s="200">
        <f t="shared" si="141"/>
        <v>0</v>
      </c>
      <c r="H510" s="199">
        <f t="shared" si="141"/>
        <v>0</v>
      </c>
      <c r="I510" s="200">
        <f t="shared" si="141"/>
        <v>0</v>
      </c>
      <c r="J510" s="199">
        <f t="shared" si="141"/>
        <v>0</v>
      </c>
      <c r="K510" s="200">
        <f t="shared" si="141"/>
        <v>0</v>
      </c>
      <c r="L510" s="199">
        <f t="shared" si="141"/>
        <v>0</v>
      </c>
      <c r="M510" s="200">
        <f t="shared" si="141"/>
        <v>0</v>
      </c>
      <c r="N510" s="199">
        <f t="shared" si="141"/>
        <v>0</v>
      </c>
      <c r="O510" s="200">
        <f t="shared" si="141"/>
        <v>0</v>
      </c>
    </row>
    <row r="511" spans="1:15" x14ac:dyDescent="0.4">
      <c r="C511" s="156"/>
      <c r="D511" s="23"/>
      <c r="E511" s="23"/>
      <c r="F511" s="23"/>
      <c r="G511" s="23"/>
      <c r="H511" s="23"/>
      <c r="I511" s="23"/>
      <c r="J511" s="23"/>
      <c r="K511" s="23"/>
      <c r="L511" s="23"/>
      <c r="M511" s="23"/>
      <c r="N511" s="23"/>
    </row>
    <row r="512" spans="1:15" x14ac:dyDescent="0.4">
      <c r="A512" s="157" t="s">
        <v>492</v>
      </c>
      <c r="B512" s="156" t="s">
        <v>493</v>
      </c>
      <c r="C512" s="156"/>
      <c r="D512" s="23"/>
      <c r="E512" s="23"/>
      <c r="F512" s="23"/>
      <c r="G512" s="23"/>
      <c r="H512" s="23"/>
      <c r="I512" s="23"/>
      <c r="J512" s="23"/>
      <c r="K512" s="23"/>
      <c r="L512" s="23"/>
      <c r="M512" s="23"/>
      <c r="N512" s="23"/>
    </row>
    <row r="513" spans="1:14" x14ac:dyDescent="0.4">
      <c r="A513" s="157" t="s">
        <v>494</v>
      </c>
      <c r="B513" s="156" t="s">
        <v>495</v>
      </c>
      <c r="C513" s="161"/>
      <c r="D513" s="161"/>
      <c r="E513" s="161"/>
      <c r="F513" s="161"/>
      <c r="G513" s="161"/>
      <c r="H513" s="161"/>
      <c r="I513" s="161"/>
      <c r="J513" s="161"/>
      <c r="K513" s="161"/>
      <c r="L513" s="161"/>
      <c r="M513" s="161"/>
      <c r="N513" s="161"/>
    </row>
    <row r="514" spans="1:14" x14ac:dyDescent="0.4">
      <c r="A514" s="161"/>
      <c r="B514" s="161"/>
      <c r="C514" s="161"/>
      <c r="D514" s="161"/>
      <c r="E514" s="161"/>
      <c r="F514" s="161"/>
      <c r="G514" s="161"/>
      <c r="H514" s="161"/>
      <c r="I514" s="161"/>
      <c r="J514" s="161"/>
      <c r="K514" s="161"/>
      <c r="L514" s="161"/>
      <c r="M514" s="161"/>
      <c r="N514" s="161"/>
    </row>
    <row r="515" spans="1:14" x14ac:dyDescent="0.4">
      <c r="A515" s="161"/>
      <c r="B515" s="87"/>
      <c r="C515" s="87"/>
      <c r="D515" s="87"/>
      <c r="E515" s="87"/>
      <c r="F515" s="87"/>
      <c r="G515" s="87"/>
      <c r="H515" s="87"/>
      <c r="I515" s="87"/>
      <c r="M515" s="266" t="s">
        <v>496</v>
      </c>
      <c r="N515" s="266"/>
    </row>
    <row r="516" spans="1:14" x14ac:dyDescent="0.4">
      <c r="A516" s="161"/>
      <c r="B516" s="87"/>
      <c r="C516" s="87"/>
      <c r="D516" s="87"/>
      <c r="E516" s="87"/>
      <c r="F516" s="87"/>
      <c r="G516" s="87"/>
      <c r="H516" s="87"/>
      <c r="I516" s="87"/>
      <c r="M516" s="23"/>
      <c r="N516" s="23"/>
    </row>
    <row r="517" spans="1:14" x14ac:dyDescent="0.4">
      <c r="A517" s="161"/>
      <c r="B517" s="162" t="s">
        <v>497</v>
      </c>
      <c r="C517" s="208"/>
      <c r="D517" s="87"/>
      <c r="E517" s="87"/>
      <c r="F517" s="87"/>
      <c r="G517" s="87"/>
      <c r="H517" s="87"/>
      <c r="I517" s="87"/>
      <c r="M517" s="208"/>
      <c r="N517" s="208"/>
    </row>
  </sheetData>
  <sheetProtection sheet="1" formatCells="0" formatColumns="0" formatRows="0" insertColumns="0" insertRows="0" insertHyperlinks="0" deleteColumns="0" deleteRows="0"/>
  <mergeCells count="264">
    <mergeCell ref="B15:C17"/>
    <mergeCell ref="B19:C20"/>
    <mergeCell ref="B25:C26"/>
    <mergeCell ref="B27:C29"/>
    <mergeCell ref="B21:C23"/>
    <mergeCell ref="M515:N515"/>
    <mergeCell ref="A13:A14"/>
    <mergeCell ref="A15:A17"/>
    <mergeCell ref="A19:A20"/>
    <mergeCell ref="A21:A23"/>
    <mergeCell ref="A25:A26"/>
    <mergeCell ref="A27:A29"/>
    <mergeCell ref="A33:A34"/>
    <mergeCell ref="A467:A468"/>
    <mergeCell ref="B33:B34"/>
    <mergeCell ref="B505:C505"/>
    <mergeCell ref="B506:C506"/>
    <mergeCell ref="B507:C507"/>
    <mergeCell ref="B508:C508"/>
    <mergeCell ref="B509:C509"/>
    <mergeCell ref="A510:B510"/>
    <mergeCell ref="B499:C499"/>
    <mergeCell ref="B500:C500"/>
    <mergeCell ref="B501:C501"/>
    <mergeCell ref="B502:C502"/>
    <mergeCell ref="B503:C503"/>
    <mergeCell ref="B504:C504"/>
    <mergeCell ref="B493:C493"/>
    <mergeCell ref="B494:C494"/>
    <mergeCell ref="B495:C495"/>
    <mergeCell ref="B496:C496"/>
    <mergeCell ref="B497:C497"/>
    <mergeCell ref="B498:C498"/>
    <mergeCell ref="B487:C487"/>
    <mergeCell ref="B488:C488"/>
    <mergeCell ref="B489:C489"/>
    <mergeCell ref="B490:C490"/>
    <mergeCell ref="B491:C491"/>
    <mergeCell ref="B492:C492"/>
    <mergeCell ref="B481:C481"/>
    <mergeCell ref="B482:C482"/>
    <mergeCell ref="B483:C483"/>
    <mergeCell ref="B484:C484"/>
    <mergeCell ref="B485:C485"/>
    <mergeCell ref="B486:C486"/>
    <mergeCell ref="B475:C475"/>
    <mergeCell ref="B476:C476"/>
    <mergeCell ref="B477:C477"/>
    <mergeCell ref="B478:C478"/>
    <mergeCell ref="B479:C479"/>
    <mergeCell ref="B480:C480"/>
    <mergeCell ref="B469:C469"/>
    <mergeCell ref="B470:C470"/>
    <mergeCell ref="B471:C471"/>
    <mergeCell ref="B472:C472"/>
    <mergeCell ref="B473:C473"/>
    <mergeCell ref="B474:C474"/>
    <mergeCell ref="A465:O465"/>
    <mergeCell ref="D467:E467"/>
    <mergeCell ref="F467:G467"/>
    <mergeCell ref="H467:I467"/>
    <mergeCell ref="J467:K467"/>
    <mergeCell ref="L467:M467"/>
    <mergeCell ref="N467:O467"/>
    <mergeCell ref="B467:C468"/>
    <mergeCell ref="N462:O462"/>
    <mergeCell ref="D463:E463"/>
    <mergeCell ref="F463:G463"/>
    <mergeCell ref="H463:I463"/>
    <mergeCell ref="J463:K463"/>
    <mergeCell ref="L463:M463"/>
    <mergeCell ref="N463:O463"/>
    <mergeCell ref="A462:B462"/>
    <mergeCell ref="D462:E462"/>
    <mergeCell ref="F462:G462"/>
    <mergeCell ref="H462:I462"/>
    <mergeCell ref="J462:K462"/>
    <mergeCell ref="L462:M462"/>
    <mergeCell ref="N460:O460"/>
    <mergeCell ref="B461:C461"/>
    <mergeCell ref="D461:E461"/>
    <mergeCell ref="F461:G461"/>
    <mergeCell ref="H461:I461"/>
    <mergeCell ref="J461:K461"/>
    <mergeCell ref="L461:M461"/>
    <mergeCell ref="N461:O461"/>
    <mergeCell ref="B460:C460"/>
    <mergeCell ref="D460:E460"/>
    <mergeCell ref="F460:G460"/>
    <mergeCell ref="H460:I460"/>
    <mergeCell ref="J460:K460"/>
    <mergeCell ref="L460:M460"/>
    <mergeCell ref="N458:O458"/>
    <mergeCell ref="B459:C459"/>
    <mergeCell ref="D459:E459"/>
    <mergeCell ref="F459:G459"/>
    <mergeCell ref="H459:I459"/>
    <mergeCell ref="J459:K459"/>
    <mergeCell ref="L459:M459"/>
    <mergeCell ref="N459:O459"/>
    <mergeCell ref="B458:C458"/>
    <mergeCell ref="D458:E458"/>
    <mergeCell ref="F458:G458"/>
    <mergeCell ref="H458:I458"/>
    <mergeCell ref="J458:K458"/>
    <mergeCell ref="L458:M458"/>
    <mergeCell ref="N456:O456"/>
    <mergeCell ref="B457:C457"/>
    <mergeCell ref="D457:E457"/>
    <mergeCell ref="F457:G457"/>
    <mergeCell ref="H457:I457"/>
    <mergeCell ref="J457:K457"/>
    <mergeCell ref="L457:M457"/>
    <mergeCell ref="N457:O457"/>
    <mergeCell ref="B456:C456"/>
    <mergeCell ref="D456:E456"/>
    <mergeCell ref="F456:G456"/>
    <mergeCell ref="H456:I456"/>
    <mergeCell ref="J456:K456"/>
    <mergeCell ref="L456:M456"/>
    <mergeCell ref="N454:O454"/>
    <mergeCell ref="B455:C455"/>
    <mergeCell ref="D455:E455"/>
    <mergeCell ref="F455:G455"/>
    <mergeCell ref="H455:I455"/>
    <mergeCell ref="J455:K455"/>
    <mergeCell ref="L455:M455"/>
    <mergeCell ref="N455:O455"/>
    <mergeCell ref="B454:C454"/>
    <mergeCell ref="D454:E454"/>
    <mergeCell ref="F454:G454"/>
    <mergeCell ref="H454:I454"/>
    <mergeCell ref="J454:K454"/>
    <mergeCell ref="L454:M454"/>
    <mergeCell ref="N452:O452"/>
    <mergeCell ref="B453:C453"/>
    <mergeCell ref="D453:E453"/>
    <mergeCell ref="F453:G453"/>
    <mergeCell ref="H453:I453"/>
    <mergeCell ref="J453:K453"/>
    <mergeCell ref="L453:M453"/>
    <mergeCell ref="N453:O453"/>
    <mergeCell ref="B452:C452"/>
    <mergeCell ref="D452:E452"/>
    <mergeCell ref="F452:G452"/>
    <mergeCell ref="H452:I452"/>
    <mergeCell ref="J452:K452"/>
    <mergeCell ref="L452:M452"/>
    <mergeCell ref="N450:O450"/>
    <mergeCell ref="B451:C451"/>
    <mergeCell ref="D451:E451"/>
    <mergeCell ref="F451:G451"/>
    <mergeCell ref="H451:I451"/>
    <mergeCell ref="J451:K451"/>
    <mergeCell ref="L451:M451"/>
    <mergeCell ref="N451:O451"/>
    <mergeCell ref="B450:C450"/>
    <mergeCell ref="D450:E450"/>
    <mergeCell ref="F450:G450"/>
    <mergeCell ref="H450:I450"/>
    <mergeCell ref="J450:K450"/>
    <mergeCell ref="L450:M450"/>
    <mergeCell ref="N448:O448"/>
    <mergeCell ref="B449:C449"/>
    <mergeCell ref="D449:E449"/>
    <mergeCell ref="F449:G449"/>
    <mergeCell ref="H449:I449"/>
    <mergeCell ref="J449:K449"/>
    <mergeCell ref="L449:M449"/>
    <mergeCell ref="N449:O449"/>
    <mergeCell ref="B448:C448"/>
    <mergeCell ref="D448:E448"/>
    <mergeCell ref="F448:G448"/>
    <mergeCell ref="H448:I448"/>
    <mergeCell ref="J448:K448"/>
    <mergeCell ref="L448:M448"/>
    <mergeCell ref="N446:O446"/>
    <mergeCell ref="B447:C447"/>
    <mergeCell ref="D447:E447"/>
    <mergeCell ref="F447:G447"/>
    <mergeCell ref="H447:I447"/>
    <mergeCell ref="J447:K447"/>
    <mergeCell ref="L447:M447"/>
    <mergeCell ref="N447:O447"/>
    <mergeCell ref="B446:C446"/>
    <mergeCell ref="D446:E446"/>
    <mergeCell ref="F446:G446"/>
    <mergeCell ref="H446:I446"/>
    <mergeCell ref="J446:K446"/>
    <mergeCell ref="L446:M446"/>
    <mergeCell ref="N444:O444"/>
    <mergeCell ref="B445:C445"/>
    <mergeCell ref="D445:E445"/>
    <mergeCell ref="F445:G445"/>
    <mergeCell ref="H445:I445"/>
    <mergeCell ref="J445:K445"/>
    <mergeCell ref="L445:M445"/>
    <mergeCell ref="N445:O445"/>
    <mergeCell ref="B444:C444"/>
    <mergeCell ref="D444:E444"/>
    <mergeCell ref="F444:G444"/>
    <mergeCell ref="H444:I444"/>
    <mergeCell ref="J444:K444"/>
    <mergeCell ref="L444:M444"/>
    <mergeCell ref="N33:O33"/>
    <mergeCell ref="B443:C443"/>
    <mergeCell ref="D443:E443"/>
    <mergeCell ref="F443:G443"/>
    <mergeCell ref="H443:I443"/>
    <mergeCell ref="J443:K443"/>
    <mergeCell ref="L443:M443"/>
    <mergeCell ref="N443:O443"/>
    <mergeCell ref="C33:C34"/>
    <mergeCell ref="D28:F28"/>
    <mergeCell ref="L28:O28"/>
    <mergeCell ref="D29:F29"/>
    <mergeCell ref="L29:O29"/>
    <mergeCell ref="A32:O32"/>
    <mergeCell ref="D33:E33"/>
    <mergeCell ref="F33:G33"/>
    <mergeCell ref="H33:I33"/>
    <mergeCell ref="J33:K33"/>
    <mergeCell ref="L33:M33"/>
    <mergeCell ref="D23:F23"/>
    <mergeCell ref="L23:O23"/>
    <mergeCell ref="D25:O25"/>
    <mergeCell ref="D26:F26"/>
    <mergeCell ref="L26:O26"/>
    <mergeCell ref="D27:F27"/>
    <mergeCell ref="L27:O27"/>
    <mergeCell ref="D19:O19"/>
    <mergeCell ref="D20:F20"/>
    <mergeCell ref="L20:O20"/>
    <mergeCell ref="D21:F21"/>
    <mergeCell ref="L21:O21"/>
    <mergeCell ref="D22:F22"/>
    <mergeCell ref="L22:O22"/>
    <mergeCell ref="D15:F15"/>
    <mergeCell ref="L15:O15"/>
    <mergeCell ref="D16:F16"/>
    <mergeCell ref="L16:O16"/>
    <mergeCell ref="D17:F17"/>
    <mergeCell ref="L17:O17"/>
    <mergeCell ref="A10:C10"/>
    <mergeCell ref="D10:O10"/>
    <mergeCell ref="A11:C11"/>
    <mergeCell ref="D11:O11"/>
    <mergeCell ref="D13:O13"/>
    <mergeCell ref="D14:F14"/>
    <mergeCell ref="L14:O14"/>
    <mergeCell ref="B13:C14"/>
    <mergeCell ref="A7:C7"/>
    <mergeCell ref="D7:O7"/>
    <mergeCell ref="A8:C8"/>
    <mergeCell ref="D8:O8"/>
    <mergeCell ref="A9:C9"/>
    <mergeCell ref="D9:O9"/>
    <mergeCell ref="A1:O1"/>
    <mergeCell ref="A2:O2"/>
    <mergeCell ref="A4:C4"/>
    <mergeCell ref="D4:K4"/>
    <mergeCell ref="A5:C5"/>
    <mergeCell ref="A6:C6"/>
    <mergeCell ref="D6:K6"/>
  </mergeCells>
  <conditionalFormatting sqref="D441:O441">
    <cfRule type="cellIs" dxfId="28" priority="9" stopIfTrue="1" operator="notEqual">
      <formula>0</formula>
    </cfRule>
    <cfRule type="cellIs" dxfId="27" priority="10" stopIfTrue="1" operator="equal">
      <formula>0</formula>
    </cfRule>
  </conditionalFormatting>
  <conditionalFormatting sqref="D462:E462">
    <cfRule type="expression" dxfId="26" priority="6" stopIfTrue="1">
      <formula>$AD$2&lt;&gt;0</formula>
    </cfRule>
    <cfRule type="cellIs" dxfId="25" priority="7" stopIfTrue="1" operator="equal">
      <formula>0</formula>
    </cfRule>
  </conditionalFormatting>
  <conditionalFormatting sqref="D463:O463">
    <cfRule type="cellIs" dxfId="24" priority="11" stopIfTrue="1" operator="equal">
      <formula>0</formula>
    </cfRule>
    <cfRule type="cellIs" dxfId="23" priority="12" stopIfTrue="1" operator="notEqual">
      <formula>0</formula>
    </cfRule>
  </conditionalFormatting>
  <conditionalFormatting sqref="D510:O510">
    <cfRule type="cellIs" dxfId="22" priority="3" stopIfTrue="1" operator="equal">
      <formula>0</formula>
    </cfRule>
    <cfRule type="expression" dxfId="21" priority="4" stopIfTrue="1">
      <formula>OR((#REF!+#REF!-D510)&lt;0,(#REF!+#REF!-D510)&gt;0)</formula>
    </cfRule>
  </conditionalFormatting>
  <conditionalFormatting sqref="D346:O346 D43:O43 D392:O392 D182:O182 D116:O116 D141:O141 D36:O36">
    <cfRule type="cellIs" dxfId="20" priority="8" stopIfTrue="1" operator="equal">
      <formula>0</formula>
    </cfRule>
  </conditionalFormatting>
  <conditionalFormatting sqref="D87:O87 D76:O76 D71:O71 D153:O153 D139:O139 D137:O137 D134:O135 D131:O132 D129:O129 D127:O127 D124:O125 D122:O122 D120:O120 D172:O172 D161:O162 D58:O58 D51:O51 D117:O118 D142:O143 D49:O49 D64:O64 D107:O107 D102:O102 D99:O99 D92:O92 D353:O353 D412:O412 D404:O404 D386:O386 D384:O384 D376:O376 D372:O372 D199:O199 D197:O197 D192:O192 D190:O190 D186:O186 D438:O438 D414:O414 D367:O367 D365:O365 D344:O344 D311:O311 D416:O416 D333:O333 D319:O319 D308:O308 D305:O305 D302:O302 D259:O259 D295:O295 D292:O292 D289:O289 D281:O281 D279:O279 D272:O272 D255:O255 D253:O253 D236:O236 D233:O233 D225:O225 D216:O216 D210:O210 D251:O251 D342:O342 D339:O339 D337:O337 D363:O363 D429:O429 D37:O38 D40:O41 D44:O45 D67:O68 D79:O80 D104:O105 D109:O110 D113:O114 D183:O184 D201:O202 D246:O247 D261:O262 D285:O286 D298:O299 D314:O315 D329:O330 D347:O348 D369:O370 D378:O379 D381:O382 D389:O390 D393:O394 D418:O419">
    <cfRule type="cellIs" dxfId="19" priority="5" stopIfTrue="1" operator="equal">
      <formula>0</formula>
    </cfRule>
  </conditionalFormatting>
  <conditionalFormatting sqref="N345:O345 N364:O364 N371:O371 N380:O380 N387:O388 N405:O411 N373:O375 F462:O462 N377:O377 N470:O509 N309:O310 N312:O313 N366:O366 N413:O413 N338:O338 N415:O415 N320:O328 N420:O428 N430:O437 N340:O341 N368:O368 N391:O391 N395:O403 N331:O332 N349:O352 N383:O383 N354:O362 N316:O318 N173:O180 N385:O385 N334:O336 N343:O343 N417:O417 N445:O461 N185:O185 N187:O189 N191:O191 N193:O196 N198:O198 N200:O200 N203:O209 N211:O215 N217:O224 N226:O232 N234:O235 N237:O245 N248:O250 N252:O252 N254:O254 N256:O258 N260:O260 N263:O271 N273:O278 N280:O280 N282:O284 N287:O288 N290:O291 N293:O294 N296:O297 N300:O301 N303:O304 N306:O307 N39:O39 N42:O42 N46:O48 N50:O50 N52:O57 N59:O63 N65:O66 N69:O70 N72:O75 N77:O78 N81:O86 N88:O91 N93:O98 N100:O101 N103:O103 N106:O106 N108:O108 N111:O112 N115:O115 N119:O119 N121:O121 N123:O123 N126:O126 N128:O128 N130:O130 N133:O133 N136:O136 N138:O138 N140:O140 N144:O152 N154:O160 N163:O171 N439:O439">
    <cfRule type="cellIs" dxfId="18" priority="14" stopIfTrue="1" operator="equal">
      <formula>0</formula>
    </cfRule>
  </conditionalFormatting>
  <conditionalFormatting sqref="D440:O440 D181:O181">
    <cfRule type="cellIs" dxfId="17" priority="43" stopIfTrue="1" operator="equal">
      <formula>0</formula>
    </cfRule>
  </conditionalFormatting>
  <dataValidations count="2">
    <dataValidation allowBlank="1" showErrorMessage="1" sqref="A446:B461"/>
    <dataValidation type="whole" allowBlank="1" showInputMessage="1" showErrorMessage="1" sqref="D36:O441">
      <formula1>0</formula1>
      <formula2>999999999999</formula2>
    </dataValidation>
  </dataValidations>
  <pageMargins left="0" right="0.23622047244094491" top="0.47244094488188981" bottom="0.39370078740157483" header="0.19685039370078741" footer="0.15748031496062992"/>
  <pageSetup paperSize="9" scale="70" fitToHeight="0" orientation="landscape"/>
  <headerFooter>
    <oddHeader>&amp;RОбразац 1. Програм</oddHeader>
    <oddFooter>&amp;RСтрана &amp;P од &amp;N</oddFooter>
  </headerFooter>
  <ignoredErrors>
    <ignoredError sqref="N445:O461" formulaRange="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7"/>
    <pageSetUpPr fitToPage="1"/>
  </sheetPr>
  <dimension ref="A1:P466"/>
  <sheetViews>
    <sheetView tabSelected="1" topLeftCell="A18" zoomScale="90" zoomScaleSheetLayoutView="90" workbookViewId="0">
      <selection activeCell="J477" sqref="J477"/>
    </sheetView>
  </sheetViews>
  <sheetFormatPr defaultColWidth="9.15234375" defaultRowHeight="14.6" x14ac:dyDescent="0.4"/>
  <cols>
    <col min="1" max="1" width="7.3046875" style="17" customWidth="1"/>
    <col min="2" max="2" width="8.3046875" style="17" customWidth="1"/>
    <col min="3" max="3" width="30.3046875" style="17" customWidth="1"/>
    <col min="4" max="15" width="13.15234375" style="17" customWidth="1"/>
    <col min="16" max="16384" width="9.15234375" style="17"/>
  </cols>
  <sheetData>
    <row r="1" spans="1:15" ht="18" customHeight="1" x14ac:dyDescent="0.4">
      <c r="A1" s="284" t="s">
        <v>0</v>
      </c>
      <c r="B1" s="284"/>
      <c r="C1" s="284"/>
      <c r="D1" s="284"/>
      <c r="E1" s="284"/>
      <c r="F1" s="284"/>
      <c r="G1" s="284"/>
      <c r="H1" s="284"/>
      <c r="I1" s="284"/>
      <c r="J1" s="284"/>
      <c r="K1" s="284"/>
      <c r="L1" s="284"/>
      <c r="M1" s="284"/>
      <c r="N1" s="284"/>
      <c r="O1" s="284"/>
    </row>
    <row r="2" spans="1:15" ht="21" customHeight="1" x14ac:dyDescent="0.4">
      <c r="A2" s="210" t="s">
        <v>498</v>
      </c>
      <c r="B2" s="210"/>
      <c r="C2" s="210"/>
      <c r="D2" s="210"/>
      <c r="E2" s="210"/>
      <c r="F2" s="210"/>
      <c r="G2" s="210"/>
      <c r="H2" s="210"/>
      <c r="I2" s="210"/>
      <c r="J2" s="210"/>
      <c r="K2" s="210"/>
      <c r="L2" s="210"/>
      <c r="M2" s="210"/>
      <c r="N2" s="210"/>
      <c r="O2" s="210"/>
    </row>
    <row r="3" spans="1:15" s="15" customFormat="1" ht="15.75" customHeight="1" x14ac:dyDescent="0.4">
      <c r="A3" s="18"/>
      <c r="B3" s="18"/>
      <c r="C3" s="19"/>
      <c r="D3" s="20"/>
      <c r="E3" s="20"/>
      <c r="F3" s="20"/>
      <c r="G3" s="20"/>
      <c r="H3" s="20"/>
      <c r="I3" s="20"/>
      <c r="J3" s="20"/>
      <c r="K3" s="20"/>
      <c r="L3" s="20"/>
      <c r="M3" s="20"/>
      <c r="N3" s="20"/>
      <c r="O3" s="80"/>
    </row>
    <row r="4" spans="1:15" s="15" customFormat="1" ht="21.75" customHeight="1" x14ac:dyDescent="0.4">
      <c r="A4" s="285" t="s">
        <v>499</v>
      </c>
      <c r="B4" s="285"/>
      <c r="C4" s="285"/>
      <c r="D4" s="286">
        <v>9</v>
      </c>
      <c r="E4" s="287"/>
      <c r="F4" s="287"/>
      <c r="G4" s="287"/>
      <c r="H4" s="287"/>
      <c r="I4" s="287"/>
      <c r="J4" s="287"/>
      <c r="K4" s="287"/>
      <c r="L4" s="287"/>
      <c r="M4" s="287"/>
      <c r="N4" s="287"/>
      <c r="O4" s="288"/>
    </row>
    <row r="5" spans="1:15" s="15" customFormat="1" ht="21.75" customHeight="1" x14ac:dyDescent="0.4">
      <c r="A5" s="285" t="s">
        <v>500</v>
      </c>
      <c r="B5" s="285"/>
      <c r="C5" s="285"/>
      <c r="D5" s="289" t="s">
        <v>501</v>
      </c>
      <c r="E5" s="289"/>
      <c r="F5" s="289"/>
      <c r="G5" s="289"/>
      <c r="H5" s="289"/>
      <c r="I5" s="289"/>
      <c r="J5" s="289"/>
      <c r="K5" s="289"/>
      <c r="L5" s="21"/>
      <c r="M5" s="21"/>
      <c r="N5" s="81"/>
      <c r="O5" s="82"/>
    </row>
    <row r="6" spans="1:15" s="15" customFormat="1" ht="21.75" customHeight="1" x14ac:dyDescent="0.4">
      <c r="A6" s="211" t="s">
        <v>502</v>
      </c>
      <c r="B6" s="212"/>
      <c r="C6" s="213"/>
      <c r="D6" s="290"/>
      <c r="E6" s="291"/>
      <c r="F6" s="291"/>
      <c r="G6" s="291"/>
      <c r="H6" s="291"/>
      <c r="I6" s="291"/>
      <c r="J6" s="291"/>
      <c r="K6" s="291"/>
      <c r="L6" s="291"/>
      <c r="M6" s="291"/>
      <c r="N6" s="291"/>
      <c r="O6" s="292"/>
    </row>
    <row r="7" spans="1:15" s="15" customFormat="1" ht="21.75" customHeight="1" x14ac:dyDescent="0.4">
      <c r="A7" s="285" t="s">
        <v>503</v>
      </c>
      <c r="B7" s="285"/>
      <c r="C7" s="285"/>
      <c r="D7" s="293">
        <v>912</v>
      </c>
      <c r="E7" s="293"/>
      <c r="F7" s="293"/>
      <c r="G7" s="293"/>
      <c r="H7" s="293"/>
      <c r="I7" s="293"/>
      <c r="J7" s="293"/>
      <c r="K7" s="293"/>
      <c r="L7" s="22"/>
      <c r="M7" s="22"/>
      <c r="N7" s="83"/>
      <c r="O7" s="84"/>
    </row>
    <row r="8" spans="1:15" s="15" customFormat="1" ht="27.75" customHeight="1" x14ac:dyDescent="0.4">
      <c r="A8" s="227" t="s">
        <v>13</v>
      </c>
      <c r="B8" s="227"/>
      <c r="C8" s="227"/>
      <c r="D8" s="294" t="s">
        <v>504</v>
      </c>
      <c r="E8" s="294"/>
      <c r="F8" s="294"/>
      <c r="G8" s="294"/>
      <c r="H8" s="294"/>
      <c r="I8" s="294"/>
      <c r="J8" s="294"/>
      <c r="K8" s="294"/>
      <c r="L8" s="294"/>
      <c r="M8" s="294"/>
      <c r="N8" s="294"/>
      <c r="O8" s="294"/>
    </row>
    <row r="9" spans="1:15" s="15" customFormat="1" ht="21.75" customHeight="1" x14ac:dyDescent="0.4">
      <c r="A9" s="227" t="s">
        <v>505</v>
      </c>
      <c r="B9" s="227"/>
      <c r="C9" s="227"/>
      <c r="D9" s="224" t="s">
        <v>8</v>
      </c>
      <c r="E9" s="225"/>
      <c r="F9" s="225"/>
      <c r="G9" s="225"/>
      <c r="H9" s="225"/>
      <c r="I9" s="225"/>
      <c r="J9" s="225"/>
      <c r="K9" s="225"/>
      <c r="L9" s="225"/>
      <c r="M9" s="225"/>
      <c r="N9" s="225"/>
      <c r="O9" s="226"/>
    </row>
    <row r="10" spans="1:15" s="15" customFormat="1" ht="21.75" customHeight="1" x14ac:dyDescent="0.4">
      <c r="A10" s="227" t="s">
        <v>9</v>
      </c>
      <c r="B10" s="227"/>
      <c r="C10" s="227"/>
      <c r="D10" s="224" t="s">
        <v>10</v>
      </c>
      <c r="E10" s="225"/>
      <c r="F10" s="225"/>
      <c r="G10" s="225"/>
      <c r="H10" s="225"/>
      <c r="I10" s="225"/>
      <c r="J10" s="225"/>
      <c r="K10" s="225"/>
      <c r="L10" s="225"/>
      <c r="M10" s="225"/>
      <c r="N10" s="225"/>
      <c r="O10" s="226"/>
    </row>
    <row r="11" spans="1:15" s="15" customFormat="1" ht="21.75" customHeight="1" x14ac:dyDescent="0.4">
      <c r="A11" s="227" t="s">
        <v>506</v>
      </c>
      <c r="B11" s="227"/>
      <c r="C11" s="227"/>
      <c r="D11" s="224" t="s">
        <v>12</v>
      </c>
      <c r="E11" s="225"/>
      <c r="F11" s="225"/>
      <c r="G11" s="225"/>
      <c r="H11" s="225"/>
      <c r="I11" s="225"/>
      <c r="J11" s="225"/>
      <c r="K11" s="225"/>
      <c r="L11" s="225"/>
      <c r="M11" s="225"/>
      <c r="N11" s="225"/>
      <c r="O11" s="226"/>
    </row>
    <row r="12" spans="1:15" s="15" customFormat="1" ht="21.75" customHeight="1" x14ac:dyDescent="0.4">
      <c r="A12" s="295" t="s">
        <v>507</v>
      </c>
      <c r="B12" s="295"/>
      <c r="C12" s="295"/>
      <c r="D12" s="294" t="s">
        <v>508</v>
      </c>
      <c r="E12" s="294"/>
      <c r="F12" s="294"/>
      <c r="G12" s="294"/>
      <c r="H12" s="294"/>
      <c r="I12" s="294"/>
      <c r="J12" s="294"/>
      <c r="K12" s="294"/>
      <c r="L12" s="294"/>
      <c r="M12" s="294"/>
      <c r="N12" s="294"/>
      <c r="O12" s="294"/>
    </row>
    <row r="13" spans="1:15" s="15" customFormat="1" ht="28.5" customHeight="1" x14ac:dyDescent="0.4">
      <c r="A13" s="227" t="s">
        <v>509</v>
      </c>
      <c r="B13" s="227"/>
      <c r="C13" s="227"/>
      <c r="D13" s="294" t="s">
        <v>510</v>
      </c>
      <c r="E13" s="294"/>
      <c r="F13" s="294"/>
      <c r="G13" s="294"/>
      <c r="H13" s="294"/>
      <c r="I13" s="294"/>
      <c r="J13" s="294"/>
      <c r="K13" s="294"/>
      <c r="L13" s="294"/>
      <c r="M13" s="294"/>
      <c r="N13" s="294"/>
      <c r="O13" s="294"/>
    </row>
    <row r="14" spans="1:15" s="15" customFormat="1" ht="21" customHeight="1" x14ac:dyDescent="0.4">
      <c r="A14" s="23"/>
      <c r="B14" s="23"/>
      <c r="C14" s="23"/>
      <c r="D14" s="23"/>
      <c r="E14" s="23"/>
      <c r="F14" s="23"/>
      <c r="G14" s="23"/>
      <c r="H14" s="23"/>
      <c r="I14" s="23"/>
      <c r="J14" s="23"/>
      <c r="K14" s="23"/>
      <c r="L14" s="23"/>
      <c r="M14" s="23"/>
      <c r="N14" s="23"/>
    </row>
    <row r="15" spans="1:15" s="15" customFormat="1" ht="15" customHeight="1" x14ac:dyDescent="0.4">
      <c r="A15" s="267"/>
      <c r="B15" s="274" t="s">
        <v>17</v>
      </c>
      <c r="C15" s="275"/>
      <c r="D15" s="228" t="s">
        <v>18</v>
      </c>
      <c r="E15" s="228"/>
      <c r="F15" s="228"/>
      <c r="G15" s="228"/>
      <c r="H15" s="228"/>
      <c r="I15" s="228"/>
      <c r="J15" s="228"/>
      <c r="K15" s="228"/>
      <c r="L15" s="228"/>
      <c r="M15" s="228"/>
      <c r="N15" s="228"/>
      <c r="O15" s="228"/>
    </row>
    <row r="16" spans="1:15" s="15" customFormat="1" ht="39" customHeight="1" x14ac:dyDescent="0.4">
      <c r="A16" s="267"/>
      <c r="B16" s="276"/>
      <c r="C16" s="277"/>
      <c r="D16" s="228" t="s">
        <v>19</v>
      </c>
      <c r="E16" s="228"/>
      <c r="F16" s="228"/>
      <c r="G16" s="24" t="s">
        <v>20</v>
      </c>
      <c r="H16" s="24" t="s">
        <v>21</v>
      </c>
      <c r="I16" s="24" t="s">
        <v>22</v>
      </c>
      <c r="J16" s="24" t="s">
        <v>23</v>
      </c>
      <c r="K16" s="24" t="s">
        <v>24</v>
      </c>
      <c r="L16" s="228" t="s">
        <v>25</v>
      </c>
      <c r="M16" s="228"/>
      <c r="N16" s="228"/>
      <c r="O16" s="228"/>
    </row>
    <row r="17" spans="1:16" s="15" customFormat="1" ht="42.75" customHeight="1" x14ac:dyDescent="0.4">
      <c r="A17" s="267">
        <v>1</v>
      </c>
      <c r="B17" s="327" t="s">
        <v>511</v>
      </c>
      <c r="C17" s="328"/>
      <c r="D17" s="229" t="s">
        <v>512</v>
      </c>
      <c r="E17" s="229"/>
      <c r="F17" s="229"/>
      <c r="G17" s="25" t="s">
        <v>469</v>
      </c>
      <c r="H17" s="25" t="s">
        <v>469</v>
      </c>
      <c r="I17" s="85" t="s">
        <v>473</v>
      </c>
      <c r="J17" s="25" t="s">
        <v>473</v>
      </c>
      <c r="K17" s="86" t="s">
        <v>473</v>
      </c>
      <c r="L17" s="229"/>
      <c r="M17" s="229"/>
      <c r="N17" s="229"/>
      <c r="O17" s="229"/>
    </row>
    <row r="18" spans="1:16" s="15" customFormat="1" ht="42" customHeight="1" x14ac:dyDescent="0.4">
      <c r="A18" s="267"/>
      <c r="B18" s="329"/>
      <c r="C18" s="330"/>
      <c r="D18" s="229"/>
      <c r="E18" s="229"/>
      <c r="F18" s="229"/>
      <c r="G18" s="25"/>
      <c r="H18" s="25"/>
      <c r="I18" s="85"/>
      <c r="J18" s="25"/>
      <c r="K18" s="86"/>
      <c r="L18" s="229"/>
      <c r="M18" s="229"/>
      <c r="N18" s="229"/>
      <c r="O18" s="229"/>
    </row>
    <row r="19" spans="1:16" s="15" customFormat="1" ht="42" customHeight="1" x14ac:dyDescent="0.4">
      <c r="A19" s="267"/>
      <c r="B19" s="331"/>
      <c r="C19" s="332"/>
      <c r="D19" s="229"/>
      <c r="E19" s="229"/>
      <c r="F19" s="229"/>
      <c r="G19" s="25"/>
      <c r="H19" s="25"/>
      <c r="I19" s="85"/>
      <c r="J19" s="25"/>
      <c r="K19" s="86"/>
      <c r="L19" s="229"/>
      <c r="M19" s="229"/>
      <c r="N19" s="229"/>
      <c r="O19" s="229"/>
    </row>
    <row r="20" spans="1:16" s="15" customFormat="1" ht="15" customHeight="1" x14ac:dyDescent="0.4">
      <c r="A20" s="23"/>
      <c r="B20" s="23"/>
      <c r="C20" s="26"/>
      <c r="D20" s="26"/>
      <c r="E20" s="23"/>
      <c r="F20" s="23"/>
      <c r="G20" s="23"/>
      <c r="H20" s="23"/>
      <c r="I20" s="23"/>
      <c r="J20" s="23"/>
      <c r="K20" s="23"/>
      <c r="L20" s="23"/>
      <c r="M20" s="23"/>
      <c r="N20" s="23"/>
    </row>
    <row r="21" spans="1:16" s="15" customFormat="1" ht="15" customHeight="1" x14ac:dyDescent="0.4">
      <c r="A21" s="267"/>
      <c r="B21" s="274" t="s">
        <v>28</v>
      </c>
      <c r="C21" s="275"/>
      <c r="D21" s="228" t="s">
        <v>32</v>
      </c>
      <c r="E21" s="228"/>
      <c r="F21" s="228"/>
      <c r="G21" s="228"/>
      <c r="H21" s="228"/>
      <c r="I21" s="228"/>
      <c r="J21" s="228"/>
      <c r="K21" s="228"/>
      <c r="L21" s="228"/>
      <c r="M21" s="228"/>
      <c r="N21" s="228"/>
      <c r="O21" s="228"/>
    </row>
    <row r="22" spans="1:16" s="15" customFormat="1" ht="39" customHeight="1" x14ac:dyDescent="0.4">
      <c r="A22" s="267"/>
      <c r="B22" s="276"/>
      <c r="C22" s="277"/>
      <c r="D22" s="228" t="s">
        <v>19</v>
      </c>
      <c r="E22" s="228"/>
      <c r="F22" s="228"/>
      <c r="G22" s="24" t="s">
        <v>20</v>
      </c>
      <c r="H22" s="24" t="s">
        <v>21</v>
      </c>
      <c r="I22" s="24" t="s">
        <v>22</v>
      </c>
      <c r="J22" s="24" t="s">
        <v>23</v>
      </c>
      <c r="K22" s="24" t="s">
        <v>24</v>
      </c>
      <c r="L22" s="228" t="s">
        <v>25</v>
      </c>
      <c r="M22" s="228"/>
      <c r="N22" s="228"/>
      <c r="O22" s="228"/>
    </row>
    <row r="23" spans="1:16" s="15" customFormat="1" ht="42" customHeight="1" x14ac:dyDescent="0.4">
      <c r="A23" s="267">
        <v>2</v>
      </c>
      <c r="B23" s="327" t="s">
        <v>513</v>
      </c>
      <c r="C23" s="328"/>
      <c r="D23" s="229" t="s">
        <v>514</v>
      </c>
      <c r="E23" s="229"/>
      <c r="F23" s="229"/>
      <c r="G23" s="25" t="s">
        <v>515</v>
      </c>
      <c r="H23" s="25" t="s">
        <v>516</v>
      </c>
      <c r="I23" s="85" t="s">
        <v>515</v>
      </c>
      <c r="J23" s="25" t="s">
        <v>515</v>
      </c>
      <c r="K23" s="86" t="s">
        <v>515</v>
      </c>
      <c r="L23" s="229"/>
      <c r="M23" s="229"/>
      <c r="N23" s="229"/>
      <c r="O23" s="229"/>
    </row>
    <row r="24" spans="1:16" s="15" customFormat="1" ht="42" customHeight="1" x14ac:dyDescent="0.4">
      <c r="A24" s="267"/>
      <c r="B24" s="329"/>
      <c r="C24" s="330"/>
      <c r="D24" s="229" t="s">
        <v>517</v>
      </c>
      <c r="E24" s="229"/>
      <c r="F24" s="229"/>
      <c r="G24" s="25" t="s">
        <v>518</v>
      </c>
      <c r="H24" s="25" t="s">
        <v>518</v>
      </c>
      <c r="I24" s="85" t="s">
        <v>519</v>
      </c>
      <c r="J24" s="25" t="s">
        <v>519</v>
      </c>
      <c r="K24" s="86" t="s">
        <v>519</v>
      </c>
      <c r="L24" s="229"/>
      <c r="M24" s="229"/>
      <c r="N24" s="229"/>
      <c r="O24" s="229"/>
    </row>
    <row r="25" spans="1:16" s="15" customFormat="1" ht="42" customHeight="1" x14ac:dyDescent="0.4">
      <c r="A25" s="267"/>
      <c r="B25" s="331"/>
      <c r="C25" s="332"/>
      <c r="D25" s="229"/>
      <c r="E25" s="229"/>
      <c r="F25" s="229"/>
      <c r="G25" s="25"/>
      <c r="H25" s="25"/>
      <c r="I25" s="85"/>
      <c r="J25" s="25"/>
      <c r="K25" s="86"/>
      <c r="L25" s="229"/>
      <c r="M25" s="229"/>
      <c r="N25" s="229"/>
      <c r="O25" s="229"/>
    </row>
    <row r="26" spans="1:16" s="15" customFormat="1" ht="15" customHeight="1" x14ac:dyDescent="0.4">
      <c r="A26" s="23"/>
      <c r="B26" s="23"/>
      <c r="C26" s="26"/>
      <c r="D26" s="26"/>
      <c r="E26" s="23"/>
      <c r="F26" s="23"/>
      <c r="G26" s="23"/>
      <c r="H26" s="23"/>
      <c r="I26" s="23"/>
      <c r="J26" s="23"/>
      <c r="K26" s="23"/>
      <c r="L26" s="23"/>
      <c r="M26" s="23"/>
    </row>
    <row r="27" spans="1:16" s="15" customFormat="1" ht="23.25" customHeight="1" x14ac:dyDescent="0.4">
      <c r="A27" s="27"/>
      <c r="B27" s="28"/>
      <c r="C27" s="28"/>
      <c r="D27" s="28"/>
      <c r="E27" s="28"/>
      <c r="F27" s="28"/>
      <c r="G27" s="28"/>
      <c r="H27" s="28"/>
      <c r="I27" s="28"/>
      <c r="J27" s="28"/>
      <c r="K27" s="28"/>
      <c r="L27" s="28"/>
      <c r="M27" s="28"/>
      <c r="N27" s="28"/>
      <c r="O27" s="28"/>
      <c r="P27" s="87"/>
    </row>
    <row r="28" spans="1:16" s="15" customFormat="1" ht="36.75" customHeight="1" x14ac:dyDescent="0.4">
      <c r="A28" s="296" t="s">
        <v>520</v>
      </c>
      <c r="B28" s="297"/>
      <c r="C28" s="297"/>
      <c r="D28" s="297"/>
      <c r="E28" s="297"/>
      <c r="F28" s="297"/>
      <c r="G28" s="297"/>
      <c r="H28" s="297"/>
      <c r="I28" s="297"/>
      <c r="J28" s="297"/>
      <c r="K28" s="297"/>
      <c r="L28" s="297"/>
      <c r="M28" s="297"/>
      <c r="N28" s="297"/>
      <c r="O28" s="297"/>
      <c r="P28" s="88"/>
    </row>
    <row r="29" spans="1:16" s="15" customFormat="1" ht="39.75" customHeight="1" x14ac:dyDescent="0.4">
      <c r="A29" s="268" t="s">
        <v>36</v>
      </c>
      <c r="B29" s="270" t="s">
        <v>37</v>
      </c>
      <c r="C29" s="272" t="s">
        <v>38</v>
      </c>
      <c r="D29" s="236" t="s">
        <v>20</v>
      </c>
      <c r="E29" s="237"/>
      <c r="F29" s="238" t="s">
        <v>21</v>
      </c>
      <c r="G29" s="237"/>
      <c r="H29" s="236" t="s">
        <v>39</v>
      </c>
      <c r="I29" s="237"/>
      <c r="J29" s="236" t="s">
        <v>40</v>
      </c>
      <c r="K29" s="237"/>
      <c r="L29" s="236" t="s">
        <v>41</v>
      </c>
      <c r="M29" s="237"/>
      <c r="N29" s="236" t="s">
        <v>42</v>
      </c>
      <c r="O29" s="237"/>
      <c r="P29" s="88"/>
    </row>
    <row r="30" spans="1:16" s="16" customFormat="1" ht="39" customHeight="1" x14ac:dyDescent="0.4">
      <c r="A30" s="269"/>
      <c r="B30" s="239"/>
      <c r="C30" s="273"/>
      <c r="D30" s="29" t="s">
        <v>43</v>
      </c>
      <c r="E30" s="31" t="s">
        <v>44</v>
      </c>
      <c r="F30" s="29" t="s">
        <v>43</v>
      </c>
      <c r="G30" s="31" t="s">
        <v>44</v>
      </c>
      <c r="H30" s="29" t="s">
        <v>43</v>
      </c>
      <c r="I30" s="31" t="s">
        <v>44</v>
      </c>
      <c r="J30" s="29" t="s">
        <v>43</v>
      </c>
      <c r="K30" s="31" t="s">
        <v>44</v>
      </c>
      <c r="L30" s="29" t="s">
        <v>43</v>
      </c>
      <c r="M30" s="31" t="s">
        <v>44</v>
      </c>
      <c r="N30" s="29" t="s">
        <v>43</v>
      </c>
      <c r="O30" s="31" t="s">
        <v>44</v>
      </c>
      <c r="P30" s="87"/>
    </row>
    <row r="31" spans="1:16" s="16" customFormat="1" ht="21" customHeight="1" x14ac:dyDescent="0.4">
      <c r="A31" s="32">
        <v>1</v>
      </c>
      <c r="B31" s="33">
        <v>2</v>
      </c>
      <c r="C31" s="34">
        <v>3</v>
      </c>
      <c r="D31" s="35">
        <v>4</v>
      </c>
      <c r="E31" s="34">
        <v>5</v>
      </c>
      <c r="F31" s="35">
        <v>6</v>
      </c>
      <c r="G31" s="34">
        <v>7</v>
      </c>
      <c r="H31" s="36">
        <v>8</v>
      </c>
      <c r="I31" s="89">
        <v>9</v>
      </c>
      <c r="J31" s="32">
        <v>10</v>
      </c>
      <c r="K31" s="34">
        <v>11</v>
      </c>
      <c r="L31" s="32">
        <v>12</v>
      </c>
      <c r="M31" s="34">
        <v>13</v>
      </c>
      <c r="N31" s="32" t="s">
        <v>45</v>
      </c>
      <c r="O31" s="34" t="s">
        <v>46</v>
      </c>
      <c r="P31" s="87"/>
    </row>
    <row r="32" spans="1:16" s="16" customFormat="1" ht="51.45" x14ac:dyDescent="0.4">
      <c r="A32" s="37">
        <v>1</v>
      </c>
      <c r="B32" s="38">
        <v>300000</v>
      </c>
      <c r="C32" s="39" t="s">
        <v>47</v>
      </c>
      <c r="D32" s="40">
        <f>SUM(D33,D36)</f>
        <v>0</v>
      </c>
      <c r="E32" s="41">
        <f t="shared" ref="E32:O32" si="0">SUM(E33,E36)</f>
        <v>0</v>
      </c>
      <c r="F32" s="42">
        <v>0</v>
      </c>
      <c r="G32" s="43">
        <v>0</v>
      </c>
      <c r="H32" s="40">
        <f t="shared" si="0"/>
        <v>0</v>
      </c>
      <c r="I32" s="41">
        <f t="shared" si="0"/>
        <v>0</v>
      </c>
      <c r="J32" s="40">
        <f t="shared" si="0"/>
        <v>0</v>
      </c>
      <c r="K32" s="41">
        <f t="shared" si="0"/>
        <v>0</v>
      </c>
      <c r="L32" s="40">
        <f t="shared" si="0"/>
        <v>0</v>
      </c>
      <c r="M32" s="41">
        <f t="shared" si="0"/>
        <v>0</v>
      </c>
      <c r="N32" s="40">
        <f t="shared" si="0"/>
        <v>0</v>
      </c>
      <c r="O32" s="41">
        <f t="shared" si="0"/>
        <v>0</v>
      </c>
      <c r="P32" s="87"/>
    </row>
    <row r="33" spans="1:16" s="16" customFormat="1" x14ac:dyDescent="0.4">
      <c r="A33" s="44">
        <v>2</v>
      </c>
      <c r="B33" s="45">
        <v>310000</v>
      </c>
      <c r="C33" s="46" t="s">
        <v>48</v>
      </c>
      <c r="D33" s="47">
        <f>SUM(D34)</f>
        <v>0</v>
      </c>
      <c r="E33" s="48">
        <f>SUM(E34)</f>
        <v>0</v>
      </c>
      <c r="F33" s="49">
        <v>0</v>
      </c>
      <c r="G33" s="50">
        <v>0</v>
      </c>
      <c r="H33" s="47">
        <f t="shared" ref="H33:O33" si="1">SUM(H34)</f>
        <v>0</v>
      </c>
      <c r="I33" s="48">
        <f t="shared" si="1"/>
        <v>0</v>
      </c>
      <c r="J33" s="47">
        <f t="shared" ref="J33:J37" si="2">SUM(J34)</f>
        <v>0</v>
      </c>
      <c r="K33" s="48">
        <f t="shared" ref="K33:K37" si="3">SUM(K34)</f>
        <v>0</v>
      </c>
      <c r="L33" s="47">
        <f t="shared" si="1"/>
        <v>0</v>
      </c>
      <c r="M33" s="48">
        <f t="shared" si="1"/>
        <v>0</v>
      </c>
      <c r="N33" s="47">
        <f t="shared" si="1"/>
        <v>0</v>
      </c>
      <c r="O33" s="48">
        <f t="shared" si="1"/>
        <v>0</v>
      </c>
      <c r="P33" s="87"/>
    </row>
    <row r="34" spans="1:16" s="16" customFormat="1" x14ac:dyDescent="0.4">
      <c r="A34" s="44">
        <v>3</v>
      </c>
      <c r="B34" s="45">
        <v>311000</v>
      </c>
      <c r="C34" s="46" t="s">
        <v>49</v>
      </c>
      <c r="D34" s="47">
        <f>SUM(D35)</f>
        <v>0</v>
      </c>
      <c r="E34" s="51">
        <f>SUM(E35)</f>
        <v>0</v>
      </c>
      <c r="F34" s="49">
        <v>0</v>
      </c>
      <c r="G34" s="52">
        <v>0</v>
      </c>
      <c r="H34" s="47">
        <f t="shared" ref="H34:O34" si="4">SUM(H35)</f>
        <v>0</v>
      </c>
      <c r="I34" s="51">
        <f t="shared" si="4"/>
        <v>0</v>
      </c>
      <c r="J34" s="47">
        <f t="shared" si="2"/>
        <v>0</v>
      </c>
      <c r="K34" s="51">
        <f t="shared" si="3"/>
        <v>0</v>
      </c>
      <c r="L34" s="47">
        <f t="shared" si="4"/>
        <v>0</v>
      </c>
      <c r="M34" s="51">
        <f t="shared" si="4"/>
        <v>0</v>
      </c>
      <c r="N34" s="47">
        <f t="shared" si="4"/>
        <v>0</v>
      </c>
      <c r="O34" s="51">
        <f t="shared" si="4"/>
        <v>0</v>
      </c>
      <c r="P34" s="87"/>
    </row>
    <row r="35" spans="1:16" s="16" customFormat="1" ht="25.75" x14ac:dyDescent="0.4">
      <c r="A35" s="53">
        <v>4</v>
      </c>
      <c r="B35" s="54">
        <v>311700</v>
      </c>
      <c r="C35" s="55" t="s">
        <v>50</v>
      </c>
      <c r="D35" s="56"/>
      <c r="E35" s="57"/>
      <c r="F35" s="58"/>
      <c r="G35" s="59"/>
      <c r="H35" s="60"/>
      <c r="I35" s="90"/>
      <c r="J35" s="60"/>
      <c r="K35" s="90"/>
      <c r="L35" s="60"/>
      <c r="M35" s="90"/>
      <c r="N35" s="91">
        <f>SUM(H35,J35,L35)</f>
        <v>0</v>
      </c>
      <c r="O35" s="92">
        <f>SUM(I35,K35,M35)</f>
        <v>0</v>
      </c>
      <c r="P35" s="87"/>
    </row>
    <row r="36" spans="1:16" s="16" customFormat="1" ht="25.75" x14ac:dyDescent="0.4">
      <c r="A36" s="61">
        <v>5</v>
      </c>
      <c r="B36" s="62">
        <v>320000</v>
      </c>
      <c r="C36" s="63" t="s">
        <v>51</v>
      </c>
      <c r="D36" s="64">
        <f>SUM(D37)</f>
        <v>0</v>
      </c>
      <c r="E36" s="48">
        <f>SUM(E37)</f>
        <v>0</v>
      </c>
      <c r="F36" s="49">
        <v>0</v>
      </c>
      <c r="G36" s="50">
        <v>0</v>
      </c>
      <c r="H36" s="47">
        <f t="shared" ref="H36:O36" si="5">SUM(H37)</f>
        <v>0</v>
      </c>
      <c r="I36" s="48">
        <f t="shared" si="5"/>
        <v>0</v>
      </c>
      <c r="J36" s="47">
        <f t="shared" si="2"/>
        <v>0</v>
      </c>
      <c r="K36" s="48">
        <f t="shared" si="3"/>
        <v>0</v>
      </c>
      <c r="L36" s="47">
        <f t="shared" si="5"/>
        <v>0</v>
      </c>
      <c r="M36" s="48">
        <f t="shared" si="5"/>
        <v>0</v>
      </c>
      <c r="N36" s="47">
        <f t="shared" si="5"/>
        <v>0</v>
      </c>
      <c r="O36" s="48">
        <f t="shared" si="5"/>
        <v>0</v>
      </c>
      <c r="P36" s="87"/>
    </row>
    <row r="37" spans="1:16" s="16" customFormat="1" ht="25.75" x14ac:dyDescent="0.4">
      <c r="A37" s="44">
        <v>6</v>
      </c>
      <c r="B37" s="45">
        <v>321000</v>
      </c>
      <c r="C37" s="46" t="s">
        <v>52</v>
      </c>
      <c r="D37" s="64">
        <f>SUM(D38)</f>
        <v>0</v>
      </c>
      <c r="E37" s="48">
        <f>SUM(E38)</f>
        <v>0</v>
      </c>
      <c r="F37" s="49">
        <v>0</v>
      </c>
      <c r="G37" s="50">
        <v>0</v>
      </c>
      <c r="H37" s="47">
        <f t="shared" ref="H37:O37" si="6">SUM(H38)</f>
        <v>0</v>
      </c>
      <c r="I37" s="48">
        <f t="shared" si="6"/>
        <v>0</v>
      </c>
      <c r="J37" s="47">
        <f t="shared" si="2"/>
        <v>0</v>
      </c>
      <c r="K37" s="48">
        <f t="shared" si="3"/>
        <v>0</v>
      </c>
      <c r="L37" s="47">
        <f t="shared" si="6"/>
        <v>0</v>
      </c>
      <c r="M37" s="48">
        <f t="shared" si="6"/>
        <v>0</v>
      </c>
      <c r="N37" s="64">
        <f t="shared" si="6"/>
        <v>0</v>
      </c>
      <c r="O37" s="48">
        <f t="shared" si="6"/>
        <v>0</v>
      </c>
      <c r="P37" s="87"/>
    </row>
    <row r="38" spans="1:16" s="16" customFormat="1" ht="38.6" x14ac:dyDescent="0.4">
      <c r="A38" s="53">
        <v>7</v>
      </c>
      <c r="B38" s="54">
        <v>321300</v>
      </c>
      <c r="C38" s="55" t="s">
        <v>53</v>
      </c>
      <c r="D38" s="65"/>
      <c r="E38" s="57"/>
      <c r="F38" s="58"/>
      <c r="G38" s="59"/>
      <c r="H38" s="60"/>
      <c r="I38" s="93"/>
      <c r="J38" s="60"/>
      <c r="K38" s="93"/>
      <c r="L38" s="60"/>
      <c r="M38" s="93"/>
      <c r="N38" s="91">
        <f>SUM(H38,J38,L38)</f>
        <v>0</v>
      </c>
      <c r="O38" s="92">
        <f>SUM(I38,K38,M38)</f>
        <v>0</v>
      </c>
      <c r="P38" s="87"/>
    </row>
    <row r="39" spans="1:16" s="16" customFormat="1" ht="25.75" x14ac:dyDescent="0.4">
      <c r="A39" s="66">
        <f>A38+1</f>
        <v>8</v>
      </c>
      <c r="B39" s="67">
        <v>700000</v>
      </c>
      <c r="C39" s="68" t="s">
        <v>54</v>
      </c>
      <c r="D39" s="69">
        <f>D40+D63+D75+D100+D105+D109</f>
        <v>0</v>
      </c>
      <c r="E39" s="70">
        <f t="shared" ref="E39:O39" si="7">E40+E63+E75+E100+E105+E109</f>
        <v>0</v>
      </c>
      <c r="F39" s="71">
        <v>0</v>
      </c>
      <c r="G39" s="72">
        <v>0</v>
      </c>
      <c r="H39" s="73">
        <f t="shared" si="7"/>
        <v>0</v>
      </c>
      <c r="I39" s="70">
        <f t="shared" si="7"/>
        <v>0</v>
      </c>
      <c r="J39" s="73">
        <f t="shared" si="7"/>
        <v>0</v>
      </c>
      <c r="K39" s="70">
        <f t="shared" si="7"/>
        <v>0</v>
      </c>
      <c r="L39" s="73">
        <f t="shared" si="7"/>
        <v>0</v>
      </c>
      <c r="M39" s="70">
        <f t="shared" si="7"/>
        <v>0</v>
      </c>
      <c r="N39" s="73">
        <f t="shared" si="7"/>
        <v>0</v>
      </c>
      <c r="O39" s="70">
        <f t="shared" si="7"/>
        <v>0</v>
      </c>
      <c r="P39" s="87"/>
    </row>
    <row r="40" spans="1:16" s="16" customFormat="1" ht="25.75" x14ac:dyDescent="0.4">
      <c r="A40" s="74">
        <f t="shared" ref="A40:A103" si="8">A39+1</f>
        <v>9</v>
      </c>
      <c r="B40" s="75">
        <v>710000</v>
      </c>
      <c r="C40" s="76" t="s">
        <v>55</v>
      </c>
      <c r="D40" s="64">
        <f>D41+D45+D47+D54+D60</f>
        <v>0</v>
      </c>
      <c r="E40" s="48">
        <f t="shared" ref="E40:O40" si="9">E41+E45+E47+E54+E60</f>
        <v>0</v>
      </c>
      <c r="F40" s="49">
        <v>0</v>
      </c>
      <c r="G40" s="50">
        <v>0</v>
      </c>
      <c r="H40" s="47">
        <f t="shared" si="9"/>
        <v>0</v>
      </c>
      <c r="I40" s="48">
        <f t="shared" si="9"/>
        <v>0</v>
      </c>
      <c r="J40" s="47">
        <f t="shared" si="9"/>
        <v>0</v>
      </c>
      <c r="K40" s="48">
        <f t="shared" si="9"/>
        <v>0</v>
      </c>
      <c r="L40" s="47">
        <f t="shared" si="9"/>
        <v>0</v>
      </c>
      <c r="M40" s="48">
        <f t="shared" si="9"/>
        <v>0</v>
      </c>
      <c r="N40" s="47">
        <f t="shared" si="9"/>
        <v>0</v>
      </c>
      <c r="O40" s="48">
        <f t="shared" si="9"/>
        <v>0</v>
      </c>
      <c r="P40" s="87"/>
    </row>
    <row r="41" spans="1:16" s="16" customFormat="1" ht="25.75" x14ac:dyDescent="0.4">
      <c r="A41" s="74">
        <f t="shared" si="8"/>
        <v>10</v>
      </c>
      <c r="B41" s="75">
        <v>711000</v>
      </c>
      <c r="C41" s="76" t="s">
        <v>56</v>
      </c>
      <c r="D41" s="64">
        <f>SUM(D42:D44)</f>
        <v>0</v>
      </c>
      <c r="E41" s="48">
        <f t="shared" ref="E41:M41" si="10">SUM(E42:E44)</f>
        <v>0</v>
      </c>
      <c r="F41" s="49">
        <v>0</v>
      </c>
      <c r="G41" s="50">
        <v>0</v>
      </c>
      <c r="H41" s="47">
        <f t="shared" si="10"/>
        <v>0</v>
      </c>
      <c r="I41" s="48">
        <f t="shared" si="10"/>
        <v>0</v>
      </c>
      <c r="J41" s="47">
        <f t="shared" si="10"/>
        <v>0</v>
      </c>
      <c r="K41" s="48">
        <f t="shared" si="10"/>
        <v>0</v>
      </c>
      <c r="L41" s="47">
        <f t="shared" si="10"/>
        <v>0</v>
      </c>
      <c r="M41" s="48">
        <f t="shared" si="10"/>
        <v>0</v>
      </c>
      <c r="N41" s="64">
        <f t="shared" ref="N41:O71" si="11">SUM(H41,J41,L41)</f>
        <v>0</v>
      </c>
      <c r="O41" s="48">
        <f t="shared" si="11"/>
        <v>0</v>
      </c>
      <c r="P41" s="87"/>
    </row>
    <row r="42" spans="1:16" s="16" customFormat="1" ht="25.75" x14ac:dyDescent="0.4">
      <c r="A42" s="77">
        <f t="shared" si="8"/>
        <v>11</v>
      </c>
      <c r="B42" s="78">
        <v>711100</v>
      </c>
      <c r="C42" s="79" t="s">
        <v>57</v>
      </c>
      <c r="D42" s="65"/>
      <c r="E42" s="57"/>
      <c r="F42" s="58"/>
      <c r="G42" s="59"/>
      <c r="H42" s="60"/>
      <c r="I42" s="93"/>
      <c r="J42" s="60"/>
      <c r="K42" s="93"/>
      <c r="L42" s="60"/>
      <c r="M42" s="93"/>
      <c r="N42" s="91">
        <f t="shared" si="11"/>
        <v>0</v>
      </c>
      <c r="O42" s="92">
        <f t="shared" si="11"/>
        <v>0</v>
      </c>
      <c r="P42" s="87"/>
    </row>
    <row r="43" spans="1:16" s="15" customFormat="1" ht="38.6" x14ac:dyDescent="0.4">
      <c r="A43" s="77">
        <f t="shared" si="8"/>
        <v>12</v>
      </c>
      <c r="B43" s="78">
        <v>711200</v>
      </c>
      <c r="C43" s="79" t="s">
        <v>58</v>
      </c>
      <c r="D43" s="65"/>
      <c r="E43" s="57"/>
      <c r="F43" s="58"/>
      <c r="G43" s="59"/>
      <c r="H43" s="60"/>
      <c r="I43" s="93"/>
      <c r="J43" s="60"/>
      <c r="K43" s="93"/>
      <c r="L43" s="60"/>
      <c r="M43" s="93"/>
      <c r="N43" s="91">
        <f t="shared" si="11"/>
        <v>0</v>
      </c>
      <c r="O43" s="92">
        <f t="shared" si="11"/>
        <v>0</v>
      </c>
      <c r="P43" s="88"/>
    </row>
    <row r="44" spans="1:16" s="15" customFormat="1" ht="38.6" x14ac:dyDescent="0.4">
      <c r="A44" s="77">
        <f t="shared" si="8"/>
        <v>13</v>
      </c>
      <c r="B44" s="78">
        <v>711300</v>
      </c>
      <c r="C44" s="79" t="s">
        <v>59</v>
      </c>
      <c r="D44" s="65"/>
      <c r="E44" s="57"/>
      <c r="F44" s="58"/>
      <c r="G44" s="59"/>
      <c r="H44" s="60"/>
      <c r="I44" s="93"/>
      <c r="J44" s="60"/>
      <c r="K44" s="93"/>
      <c r="L44" s="60"/>
      <c r="M44" s="93"/>
      <c r="N44" s="91">
        <f t="shared" si="11"/>
        <v>0</v>
      </c>
      <c r="O44" s="92">
        <f t="shared" si="11"/>
        <v>0</v>
      </c>
      <c r="P44" s="88"/>
    </row>
    <row r="45" spans="1:16" s="15" customFormat="1" ht="12.9" x14ac:dyDescent="0.4">
      <c r="A45" s="74">
        <f t="shared" si="8"/>
        <v>14</v>
      </c>
      <c r="B45" s="75">
        <v>712000</v>
      </c>
      <c r="C45" s="76" t="s">
        <v>60</v>
      </c>
      <c r="D45" s="64">
        <f t="shared" ref="D45:M45" si="12">SUM(D46)</f>
        <v>0</v>
      </c>
      <c r="E45" s="48">
        <f t="shared" si="12"/>
        <v>0</v>
      </c>
      <c r="F45" s="49">
        <v>0</v>
      </c>
      <c r="G45" s="50">
        <v>0</v>
      </c>
      <c r="H45" s="47">
        <f t="shared" si="12"/>
        <v>0</v>
      </c>
      <c r="I45" s="48">
        <f t="shared" si="12"/>
        <v>0</v>
      </c>
      <c r="J45" s="47">
        <f t="shared" si="12"/>
        <v>0</v>
      </c>
      <c r="K45" s="48">
        <f t="shared" si="12"/>
        <v>0</v>
      </c>
      <c r="L45" s="47">
        <f t="shared" si="12"/>
        <v>0</v>
      </c>
      <c r="M45" s="48">
        <f t="shared" si="12"/>
        <v>0</v>
      </c>
      <c r="N45" s="64">
        <f t="shared" si="11"/>
        <v>0</v>
      </c>
      <c r="O45" s="48">
        <f t="shared" si="11"/>
        <v>0</v>
      </c>
    </row>
    <row r="46" spans="1:16" s="15" customFormat="1" ht="12.9" x14ac:dyDescent="0.4">
      <c r="A46" s="77">
        <f t="shared" si="8"/>
        <v>15</v>
      </c>
      <c r="B46" s="78">
        <v>712100</v>
      </c>
      <c r="C46" s="79" t="s">
        <v>61</v>
      </c>
      <c r="D46" s="65"/>
      <c r="E46" s="57"/>
      <c r="F46" s="58"/>
      <c r="G46" s="59"/>
      <c r="H46" s="60"/>
      <c r="I46" s="93"/>
      <c r="J46" s="60"/>
      <c r="K46" s="93"/>
      <c r="L46" s="60"/>
      <c r="M46" s="93"/>
      <c r="N46" s="91">
        <f t="shared" si="11"/>
        <v>0</v>
      </c>
      <c r="O46" s="92">
        <f t="shared" si="11"/>
        <v>0</v>
      </c>
    </row>
    <row r="47" spans="1:16" s="15" customFormat="1" ht="12.9" x14ac:dyDescent="0.4">
      <c r="A47" s="74">
        <f t="shared" si="8"/>
        <v>16</v>
      </c>
      <c r="B47" s="75">
        <v>713000</v>
      </c>
      <c r="C47" s="76" t="s">
        <v>62</v>
      </c>
      <c r="D47" s="64">
        <f t="shared" ref="D47:M47" si="13">SUM(D48:D53)</f>
        <v>0</v>
      </c>
      <c r="E47" s="48">
        <f t="shared" si="13"/>
        <v>0</v>
      </c>
      <c r="F47" s="49">
        <v>0</v>
      </c>
      <c r="G47" s="50">
        <v>0</v>
      </c>
      <c r="H47" s="47">
        <f t="shared" si="13"/>
        <v>0</v>
      </c>
      <c r="I47" s="48">
        <f t="shared" si="13"/>
        <v>0</v>
      </c>
      <c r="J47" s="47">
        <f t="shared" si="13"/>
        <v>0</v>
      </c>
      <c r="K47" s="48">
        <f t="shared" si="13"/>
        <v>0</v>
      </c>
      <c r="L47" s="47">
        <f t="shared" si="13"/>
        <v>0</v>
      </c>
      <c r="M47" s="48">
        <f t="shared" si="13"/>
        <v>0</v>
      </c>
      <c r="N47" s="64">
        <f t="shared" si="11"/>
        <v>0</v>
      </c>
      <c r="O47" s="48">
        <f t="shared" si="11"/>
        <v>0</v>
      </c>
    </row>
    <row r="48" spans="1:16" s="15" customFormat="1" ht="12.9" x14ac:dyDescent="0.4">
      <c r="A48" s="77">
        <f t="shared" si="8"/>
        <v>17</v>
      </c>
      <c r="B48" s="78">
        <v>713100</v>
      </c>
      <c r="C48" s="79" t="s">
        <v>63</v>
      </c>
      <c r="D48" s="65"/>
      <c r="E48" s="57"/>
      <c r="F48" s="58"/>
      <c r="G48" s="59"/>
      <c r="H48" s="60"/>
      <c r="I48" s="93"/>
      <c r="J48" s="60"/>
      <c r="K48" s="93"/>
      <c r="L48" s="60"/>
      <c r="M48" s="93"/>
      <c r="N48" s="91">
        <f t="shared" si="11"/>
        <v>0</v>
      </c>
      <c r="O48" s="92">
        <f t="shared" si="11"/>
        <v>0</v>
      </c>
    </row>
    <row r="49" spans="1:16" s="15" customFormat="1" ht="12.9" x14ac:dyDescent="0.4">
      <c r="A49" s="77">
        <f t="shared" si="8"/>
        <v>18</v>
      </c>
      <c r="B49" s="78">
        <v>713200</v>
      </c>
      <c r="C49" s="79" t="s">
        <v>64</v>
      </c>
      <c r="D49" s="65"/>
      <c r="E49" s="57"/>
      <c r="F49" s="58"/>
      <c r="G49" s="59"/>
      <c r="H49" s="60"/>
      <c r="I49" s="93"/>
      <c r="J49" s="60"/>
      <c r="K49" s="93"/>
      <c r="L49" s="60"/>
      <c r="M49" s="93"/>
      <c r="N49" s="91">
        <f t="shared" si="11"/>
        <v>0</v>
      </c>
      <c r="O49" s="92">
        <f t="shared" si="11"/>
        <v>0</v>
      </c>
    </row>
    <row r="50" spans="1:16" s="15" customFormat="1" ht="25.75" x14ac:dyDescent="0.4">
      <c r="A50" s="77">
        <f t="shared" si="8"/>
        <v>19</v>
      </c>
      <c r="B50" s="78">
        <v>713300</v>
      </c>
      <c r="C50" s="79" t="s">
        <v>65</v>
      </c>
      <c r="D50" s="65"/>
      <c r="E50" s="57"/>
      <c r="F50" s="58"/>
      <c r="G50" s="59"/>
      <c r="H50" s="60"/>
      <c r="I50" s="93"/>
      <c r="J50" s="60"/>
      <c r="K50" s="93"/>
      <c r="L50" s="60"/>
      <c r="M50" s="93"/>
      <c r="N50" s="91">
        <f t="shared" si="11"/>
        <v>0</v>
      </c>
      <c r="O50" s="92">
        <f t="shared" si="11"/>
        <v>0</v>
      </c>
    </row>
    <row r="51" spans="1:16" s="15" customFormat="1" ht="25.75" x14ac:dyDescent="0.4">
      <c r="A51" s="77">
        <f t="shared" si="8"/>
        <v>20</v>
      </c>
      <c r="B51" s="78">
        <v>713400</v>
      </c>
      <c r="C51" s="79" t="s">
        <v>66</v>
      </c>
      <c r="D51" s="65"/>
      <c r="E51" s="57"/>
      <c r="F51" s="58"/>
      <c r="G51" s="59"/>
      <c r="H51" s="60"/>
      <c r="I51" s="93"/>
      <c r="J51" s="60"/>
      <c r="K51" s="93"/>
      <c r="L51" s="60"/>
      <c r="M51" s="93"/>
      <c r="N51" s="91">
        <f t="shared" si="11"/>
        <v>0</v>
      </c>
      <c r="O51" s="92">
        <f t="shared" si="11"/>
        <v>0</v>
      </c>
    </row>
    <row r="52" spans="1:16" s="15" customFormat="1" ht="12.9" x14ac:dyDescent="0.4">
      <c r="A52" s="77">
        <f t="shared" si="8"/>
        <v>21</v>
      </c>
      <c r="B52" s="78">
        <v>713500</v>
      </c>
      <c r="C52" s="79" t="s">
        <v>67</v>
      </c>
      <c r="D52" s="65"/>
      <c r="E52" s="57"/>
      <c r="F52" s="58"/>
      <c r="G52" s="59"/>
      <c r="H52" s="60"/>
      <c r="I52" s="93"/>
      <c r="J52" s="60"/>
      <c r="K52" s="93"/>
      <c r="L52" s="60"/>
      <c r="M52" s="93"/>
      <c r="N52" s="91">
        <f t="shared" si="11"/>
        <v>0</v>
      </c>
      <c r="O52" s="92">
        <f t="shared" si="11"/>
        <v>0</v>
      </c>
    </row>
    <row r="53" spans="1:16" s="15" customFormat="1" ht="12.9" x14ac:dyDescent="0.4">
      <c r="A53" s="77">
        <f t="shared" si="8"/>
        <v>22</v>
      </c>
      <c r="B53" s="78">
        <v>713600</v>
      </c>
      <c r="C53" s="79" t="s">
        <v>68</v>
      </c>
      <c r="D53" s="65"/>
      <c r="E53" s="57"/>
      <c r="F53" s="58"/>
      <c r="G53" s="59"/>
      <c r="H53" s="60"/>
      <c r="I53" s="93"/>
      <c r="J53" s="60"/>
      <c r="K53" s="93"/>
      <c r="L53" s="60"/>
      <c r="M53" s="93"/>
      <c r="N53" s="91">
        <f t="shared" si="11"/>
        <v>0</v>
      </c>
      <c r="O53" s="92">
        <f t="shared" si="11"/>
        <v>0</v>
      </c>
    </row>
    <row r="54" spans="1:16" s="15" customFormat="1" ht="25.75" x14ac:dyDescent="0.4">
      <c r="A54" s="74">
        <f t="shared" si="8"/>
        <v>23</v>
      </c>
      <c r="B54" s="75">
        <v>714000</v>
      </c>
      <c r="C54" s="76" t="s">
        <v>69</v>
      </c>
      <c r="D54" s="64">
        <f t="shared" ref="D54:M54" si="14">SUM(D55:D59)</f>
        <v>0</v>
      </c>
      <c r="E54" s="48">
        <f t="shared" si="14"/>
        <v>0</v>
      </c>
      <c r="F54" s="49">
        <v>0</v>
      </c>
      <c r="G54" s="50">
        <v>0</v>
      </c>
      <c r="H54" s="47">
        <f t="shared" si="14"/>
        <v>0</v>
      </c>
      <c r="I54" s="48">
        <f t="shared" si="14"/>
        <v>0</v>
      </c>
      <c r="J54" s="47">
        <f t="shared" si="14"/>
        <v>0</v>
      </c>
      <c r="K54" s="48">
        <f t="shared" si="14"/>
        <v>0</v>
      </c>
      <c r="L54" s="47">
        <f t="shared" si="14"/>
        <v>0</v>
      </c>
      <c r="M54" s="48">
        <f t="shared" si="14"/>
        <v>0</v>
      </c>
      <c r="N54" s="64">
        <f t="shared" si="11"/>
        <v>0</v>
      </c>
      <c r="O54" s="48">
        <f t="shared" si="11"/>
        <v>0</v>
      </c>
    </row>
    <row r="55" spans="1:16" s="15" customFormat="1" ht="12.9" x14ac:dyDescent="0.4">
      <c r="A55" s="77">
        <f t="shared" si="8"/>
        <v>24</v>
      </c>
      <c r="B55" s="78">
        <v>714100</v>
      </c>
      <c r="C55" s="79" t="s">
        <v>70</v>
      </c>
      <c r="D55" s="65"/>
      <c r="E55" s="57"/>
      <c r="F55" s="58"/>
      <c r="G55" s="59"/>
      <c r="H55" s="60"/>
      <c r="I55" s="93"/>
      <c r="J55" s="60"/>
      <c r="K55" s="93"/>
      <c r="L55" s="60"/>
      <c r="M55" s="93"/>
      <c r="N55" s="91">
        <f t="shared" si="11"/>
        <v>0</v>
      </c>
      <c r="O55" s="92">
        <f t="shared" si="11"/>
        <v>0</v>
      </c>
    </row>
    <row r="56" spans="1:16" s="15" customFormat="1" ht="12.9" x14ac:dyDescent="0.4">
      <c r="A56" s="77">
        <f t="shared" si="8"/>
        <v>25</v>
      </c>
      <c r="B56" s="78">
        <v>714300</v>
      </c>
      <c r="C56" s="79" t="s">
        <v>71</v>
      </c>
      <c r="D56" s="65"/>
      <c r="E56" s="57"/>
      <c r="F56" s="58"/>
      <c r="G56" s="59"/>
      <c r="H56" s="60"/>
      <c r="I56" s="93"/>
      <c r="J56" s="60"/>
      <c r="K56" s="93"/>
      <c r="L56" s="60"/>
      <c r="M56" s="93"/>
      <c r="N56" s="91">
        <f t="shared" si="11"/>
        <v>0</v>
      </c>
      <c r="O56" s="92">
        <f t="shared" si="11"/>
        <v>0</v>
      </c>
    </row>
    <row r="57" spans="1:16" s="15" customFormat="1" ht="12.9" x14ac:dyDescent="0.4">
      <c r="A57" s="77">
        <f t="shared" si="8"/>
        <v>26</v>
      </c>
      <c r="B57" s="78">
        <v>714400</v>
      </c>
      <c r="C57" s="79" t="s">
        <v>72</v>
      </c>
      <c r="D57" s="65"/>
      <c r="E57" s="57"/>
      <c r="F57" s="58"/>
      <c r="G57" s="59"/>
      <c r="H57" s="60"/>
      <c r="I57" s="93"/>
      <c r="J57" s="60"/>
      <c r="K57" s="93"/>
      <c r="L57" s="60"/>
      <c r="M57" s="93"/>
      <c r="N57" s="91">
        <f t="shared" si="11"/>
        <v>0</v>
      </c>
      <c r="O57" s="92">
        <f t="shared" si="11"/>
        <v>0</v>
      </c>
    </row>
    <row r="58" spans="1:16" s="15" customFormat="1" ht="51.45" x14ac:dyDescent="0.4">
      <c r="A58" s="77">
        <f t="shared" si="8"/>
        <v>27</v>
      </c>
      <c r="B58" s="78">
        <v>714500</v>
      </c>
      <c r="C58" s="79" t="s">
        <v>73</v>
      </c>
      <c r="D58" s="65"/>
      <c r="E58" s="57"/>
      <c r="F58" s="58"/>
      <c r="G58" s="59"/>
      <c r="H58" s="60"/>
      <c r="I58" s="93"/>
      <c r="J58" s="60"/>
      <c r="K58" s="93"/>
      <c r="L58" s="60"/>
      <c r="M58" s="93"/>
      <c r="N58" s="91">
        <f t="shared" si="11"/>
        <v>0</v>
      </c>
      <c r="O58" s="92">
        <f t="shared" si="11"/>
        <v>0</v>
      </c>
      <c r="P58" s="88"/>
    </row>
    <row r="59" spans="1:16" s="15" customFormat="1" ht="12.9" x14ac:dyDescent="0.4">
      <c r="A59" s="77">
        <f t="shared" si="8"/>
        <v>28</v>
      </c>
      <c r="B59" s="78">
        <v>714600</v>
      </c>
      <c r="C59" s="79" t="s">
        <v>74</v>
      </c>
      <c r="D59" s="65"/>
      <c r="E59" s="57"/>
      <c r="F59" s="58"/>
      <c r="G59" s="59"/>
      <c r="H59" s="60"/>
      <c r="I59" s="93"/>
      <c r="J59" s="60"/>
      <c r="K59" s="93"/>
      <c r="L59" s="60"/>
      <c r="M59" s="93"/>
      <c r="N59" s="91">
        <f t="shared" si="11"/>
        <v>0</v>
      </c>
      <c r="O59" s="92">
        <f t="shared" si="11"/>
        <v>0</v>
      </c>
      <c r="P59" s="88"/>
    </row>
    <row r="60" spans="1:16" s="15" customFormat="1" ht="12.9" x14ac:dyDescent="0.4">
      <c r="A60" s="74">
        <f t="shared" si="8"/>
        <v>29</v>
      </c>
      <c r="B60" s="75">
        <v>716000</v>
      </c>
      <c r="C60" s="76" t="s">
        <v>75</v>
      </c>
      <c r="D60" s="64">
        <f t="shared" ref="D60:M60" si="15">SUM(D61:D62)</f>
        <v>0</v>
      </c>
      <c r="E60" s="48">
        <f t="shared" si="15"/>
        <v>0</v>
      </c>
      <c r="F60" s="49">
        <v>0</v>
      </c>
      <c r="G60" s="50">
        <v>0</v>
      </c>
      <c r="H60" s="47">
        <f t="shared" si="15"/>
        <v>0</v>
      </c>
      <c r="I60" s="48">
        <f t="shared" si="15"/>
        <v>0</v>
      </c>
      <c r="J60" s="47">
        <f t="shared" si="15"/>
        <v>0</v>
      </c>
      <c r="K60" s="48">
        <f t="shared" si="15"/>
        <v>0</v>
      </c>
      <c r="L60" s="47">
        <f t="shared" si="15"/>
        <v>0</v>
      </c>
      <c r="M60" s="48">
        <f t="shared" si="15"/>
        <v>0</v>
      </c>
      <c r="N60" s="64">
        <f t="shared" si="11"/>
        <v>0</v>
      </c>
      <c r="O60" s="48">
        <f t="shared" si="11"/>
        <v>0</v>
      </c>
      <c r="P60" s="88"/>
    </row>
    <row r="61" spans="1:16" s="15" customFormat="1" ht="25.75" x14ac:dyDescent="0.4">
      <c r="A61" s="77">
        <f t="shared" si="8"/>
        <v>30</v>
      </c>
      <c r="B61" s="78">
        <v>716100</v>
      </c>
      <c r="C61" s="79" t="s">
        <v>76</v>
      </c>
      <c r="D61" s="65"/>
      <c r="E61" s="57"/>
      <c r="F61" s="58"/>
      <c r="G61" s="59"/>
      <c r="H61" s="60"/>
      <c r="I61" s="93"/>
      <c r="J61" s="60"/>
      <c r="K61" s="93"/>
      <c r="L61" s="60"/>
      <c r="M61" s="93"/>
      <c r="N61" s="91">
        <f t="shared" si="11"/>
        <v>0</v>
      </c>
      <c r="O61" s="92">
        <f t="shared" si="11"/>
        <v>0</v>
      </c>
      <c r="P61" s="88"/>
    </row>
    <row r="62" spans="1:16" s="15" customFormat="1" ht="25.75" x14ac:dyDescent="0.4">
      <c r="A62" s="77">
        <f t="shared" si="8"/>
        <v>31</v>
      </c>
      <c r="B62" s="78">
        <v>716200</v>
      </c>
      <c r="C62" s="79" t="s">
        <v>77</v>
      </c>
      <c r="D62" s="65"/>
      <c r="E62" s="57"/>
      <c r="F62" s="58"/>
      <c r="G62" s="59"/>
      <c r="H62" s="60"/>
      <c r="I62" s="93"/>
      <c r="J62" s="60"/>
      <c r="K62" s="93"/>
      <c r="L62" s="60"/>
      <c r="M62" s="93"/>
      <c r="N62" s="91">
        <f t="shared" si="11"/>
        <v>0</v>
      </c>
      <c r="O62" s="92">
        <f t="shared" si="11"/>
        <v>0</v>
      </c>
      <c r="P62" s="88"/>
    </row>
    <row r="63" spans="1:16" s="15" customFormat="1" ht="25.75" x14ac:dyDescent="0.4">
      <c r="A63" s="74">
        <f t="shared" si="8"/>
        <v>32</v>
      </c>
      <c r="B63" s="75">
        <v>730000</v>
      </c>
      <c r="C63" s="76" t="s">
        <v>78</v>
      </c>
      <c r="D63" s="64">
        <f>D64+D67+D72</f>
        <v>0</v>
      </c>
      <c r="E63" s="48">
        <f t="shared" ref="E63:M63" si="16">E64+E67+E72</f>
        <v>0</v>
      </c>
      <c r="F63" s="49">
        <v>0</v>
      </c>
      <c r="G63" s="50">
        <v>0</v>
      </c>
      <c r="H63" s="47">
        <f t="shared" si="16"/>
        <v>0</v>
      </c>
      <c r="I63" s="48">
        <f t="shared" si="16"/>
        <v>0</v>
      </c>
      <c r="J63" s="47">
        <f t="shared" si="16"/>
        <v>0</v>
      </c>
      <c r="K63" s="48">
        <f t="shared" si="16"/>
        <v>0</v>
      </c>
      <c r="L63" s="47">
        <f t="shared" si="16"/>
        <v>0</v>
      </c>
      <c r="M63" s="48">
        <f t="shared" si="16"/>
        <v>0</v>
      </c>
      <c r="N63" s="64">
        <f t="shared" si="11"/>
        <v>0</v>
      </c>
      <c r="O63" s="48">
        <f t="shared" si="11"/>
        <v>0</v>
      </c>
      <c r="P63" s="88"/>
    </row>
    <row r="64" spans="1:16" s="15" customFormat="1" ht="25.75" x14ac:dyDescent="0.4">
      <c r="A64" s="74">
        <f t="shared" si="8"/>
        <v>33</v>
      </c>
      <c r="B64" s="75">
        <v>731000</v>
      </c>
      <c r="C64" s="76" t="s">
        <v>79</v>
      </c>
      <c r="D64" s="64">
        <f t="shared" ref="D64:M64" si="17">SUM(D65:D66)</f>
        <v>0</v>
      </c>
      <c r="E64" s="48">
        <f t="shared" si="17"/>
        <v>0</v>
      </c>
      <c r="F64" s="49">
        <v>0</v>
      </c>
      <c r="G64" s="50">
        <v>0</v>
      </c>
      <c r="H64" s="47">
        <f t="shared" si="17"/>
        <v>0</v>
      </c>
      <c r="I64" s="48">
        <f t="shared" si="17"/>
        <v>0</v>
      </c>
      <c r="J64" s="47">
        <f t="shared" si="17"/>
        <v>0</v>
      </c>
      <c r="K64" s="48">
        <f t="shared" si="17"/>
        <v>0</v>
      </c>
      <c r="L64" s="47">
        <f t="shared" si="17"/>
        <v>0</v>
      </c>
      <c r="M64" s="48">
        <f t="shared" si="17"/>
        <v>0</v>
      </c>
      <c r="N64" s="64">
        <f t="shared" si="11"/>
        <v>0</v>
      </c>
      <c r="O64" s="48">
        <f t="shared" si="11"/>
        <v>0</v>
      </c>
      <c r="P64" s="88"/>
    </row>
    <row r="65" spans="1:16" s="15" customFormat="1" ht="25.75" x14ac:dyDescent="0.4">
      <c r="A65" s="77">
        <f t="shared" si="8"/>
        <v>34</v>
      </c>
      <c r="B65" s="78">
        <v>731100</v>
      </c>
      <c r="C65" s="79" t="s">
        <v>80</v>
      </c>
      <c r="D65" s="65"/>
      <c r="E65" s="57"/>
      <c r="F65" s="58"/>
      <c r="G65" s="59"/>
      <c r="H65" s="60"/>
      <c r="I65" s="93"/>
      <c r="J65" s="60"/>
      <c r="K65" s="93"/>
      <c r="L65" s="60"/>
      <c r="M65" s="93"/>
      <c r="N65" s="91">
        <f t="shared" si="11"/>
        <v>0</v>
      </c>
      <c r="O65" s="92">
        <f t="shared" si="11"/>
        <v>0</v>
      </c>
      <c r="P65" s="88"/>
    </row>
    <row r="66" spans="1:16" s="15" customFormat="1" ht="25.75" x14ac:dyDescent="0.4">
      <c r="A66" s="77">
        <f t="shared" si="8"/>
        <v>35</v>
      </c>
      <c r="B66" s="78">
        <v>731200</v>
      </c>
      <c r="C66" s="79" t="s">
        <v>81</v>
      </c>
      <c r="D66" s="65"/>
      <c r="E66" s="57"/>
      <c r="F66" s="58"/>
      <c r="G66" s="59"/>
      <c r="H66" s="60"/>
      <c r="I66" s="93"/>
      <c r="J66" s="60"/>
      <c r="K66" s="93"/>
      <c r="L66" s="60"/>
      <c r="M66" s="93"/>
      <c r="N66" s="91">
        <f t="shared" si="11"/>
        <v>0</v>
      </c>
      <c r="O66" s="92">
        <f t="shared" si="11"/>
        <v>0</v>
      </c>
      <c r="P66" s="88"/>
    </row>
    <row r="67" spans="1:16" s="15" customFormat="1" ht="38.6" x14ac:dyDescent="0.4">
      <c r="A67" s="74">
        <f t="shared" si="8"/>
        <v>36</v>
      </c>
      <c r="B67" s="75">
        <v>732000</v>
      </c>
      <c r="C67" s="76" t="s">
        <v>82</v>
      </c>
      <c r="D67" s="64">
        <f>SUM(D68:D71)</f>
        <v>0</v>
      </c>
      <c r="E67" s="48">
        <f t="shared" ref="E67:M67" si="18">SUM(E68:E71)</f>
        <v>0</v>
      </c>
      <c r="F67" s="49">
        <v>0</v>
      </c>
      <c r="G67" s="50">
        <v>0</v>
      </c>
      <c r="H67" s="47">
        <f t="shared" si="18"/>
        <v>0</v>
      </c>
      <c r="I67" s="48">
        <f t="shared" si="18"/>
        <v>0</v>
      </c>
      <c r="J67" s="47">
        <f t="shared" si="18"/>
        <v>0</v>
      </c>
      <c r="K67" s="48">
        <f t="shared" si="18"/>
        <v>0</v>
      </c>
      <c r="L67" s="47">
        <f t="shared" si="18"/>
        <v>0</v>
      </c>
      <c r="M67" s="48">
        <f t="shared" si="18"/>
        <v>0</v>
      </c>
      <c r="N67" s="64">
        <f t="shared" si="11"/>
        <v>0</v>
      </c>
      <c r="O67" s="48">
        <f t="shared" si="11"/>
        <v>0</v>
      </c>
      <c r="P67" s="88"/>
    </row>
    <row r="68" spans="1:16" s="15" customFormat="1" ht="25.75" x14ac:dyDescent="0.4">
      <c r="A68" s="77">
        <f t="shared" si="8"/>
        <v>37</v>
      </c>
      <c r="B68" s="78">
        <v>732100</v>
      </c>
      <c r="C68" s="79" t="s">
        <v>83</v>
      </c>
      <c r="D68" s="65"/>
      <c r="E68" s="57"/>
      <c r="F68" s="58"/>
      <c r="G68" s="59"/>
      <c r="H68" s="60"/>
      <c r="I68" s="93"/>
      <c r="J68" s="60"/>
      <c r="K68" s="93"/>
      <c r="L68" s="60"/>
      <c r="M68" s="93"/>
      <c r="N68" s="91">
        <f t="shared" si="11"/>
        <v>0</v>
      </c>
      <c r="O68" s="92">
        <f t="shared" si="11"/>
        <v>0</v>
      </c>
      <c r="P68" s="88"/>
    </row>
    <row r="69" spans="1:16" s="15" customFormat="1" ht="25.75" x14ac:dyDescent="0.4">
      <c r="A69" s="77">
        <f t="shared" si="8"/>
        <v>38</v>
      </c>
      <c r="B69" s="78">
        <v>732200</v>
      </c>
      <c r="C69" s="79" t="s">
        <v>84</v>
      </c>
      <c r="D69" s="65"/>
      <c r="E69" s="57"/>
      <c r="F69" s="58"/>
      <c r="G69" s="59"/>
      <c r="H69" s="60"/>
      <c r="I69" s="93"/>
      <c r="J69" s="60"/>
      <c r="K69" s="93"/>
      <c r="L69" s="60"/>
      <c r="M69" s="93"/>
      <c r="N69" s="91">
        <f t="shared" si="11"/>
        <v>0</v>
      </c>
      <c r="O69" s="92">
        <f t="shared" si="11"/>
        <v>0</v>
      </c>
      <c r="P69" s="88"/>
    </row>
    <row r="70" spans="1:16" s="15" customFormat="1" ht="12.9" x14ac:dyDescent="0.4">
      <c r="A70" s="77">
        <f t="shared" si="8"/>
        <v>39</v>
      </c>
      <c r="B70" s="78">
        <v>732300</v>
      </c>
      <c r="C70" s="79" t="s">
        <v>85</v>
      </c>
      <c r="D70" s="65"/>
      <c r="E70" s="57"/>
      <c r="F70" s="58"/>
      <c r="G70" s="59"/>
      <c r="H70" s="60"/>
      <c r="I70" s="93"/>
      <c r="J70" s="60"/>
      <c r="K70" s="93"/>
      <c r="L70" s="60"/>
      <c r="M70" s="93"/>
      <c r="N70" s="91">
        <f t="shared" si="11"/>
        <v>0</v>
      </c>
      <c r="O70" s="92">
        <f t="shared" si="11"/>
        <v>0</v>
      </c>
      <c r="P70" s="88"/>
    </row>
    <row r="71" spans="1:16" s="15" customFormat="1" ht="12.9" x14ac:dyDescent="0.4">
      <c r="A71" s="94">
        <f t="shared" si="8"/>
        <v>40</v>
      </c>
      <c r="B71" s="95">
        <v>732400</v>
      </c>
      <c r="C71" s="96" t="s">
        <v>86</v>
      </c>
      <c r="D71" s="65"/>
      <c r="E71" s="57"/>
      <c r="F71" s="58"/>
      <c r="G71" s="59"/>
      <c r="H71" s="60"/>
      <c r="I71" s="93"/>
      <c r="J71" s="60"/>
      <c r="K71" s="93"/>
      <c r="L71" s="60"/>
      <c r="M71" s="93"/>
      <c r="N71" s="104">
        <f t="shared" si="11"/>
        <v>0</v>
      </c>
      <c r="O71" s="105">
        <f t="shared" si="11"/>
        <v>0</v>
      </c>
      <c r="P71" s="88"/>
    </row>
    <row r="72" spans="1:16" s="15" customFormat="1" ht="25.75" x14ac:dyDescent="0.4">
      <c r="A72" s="74">
        <f t="shared" si="8"/>
        <v>41</v>
      </c>
      <c r="B72" s="75">
        <v>733000</v>
      </c>
      <c r="C72" s="76" t="s">
        <v>87</v>
      </c>
      <c r="D72" s="64">
        <f t="shared" ref="D72:M72" si="19">SUM(D73:D74)</f>
        <v>0</v>
      </c>
      <c r="E72" s="48">
        <f t="shared" si="19"/>
        <v>0</v>
      </c>
      <c r="F72" s="49">
        <v>0</v>
      </c>
      <c r="G72" s="50">
        <v>0</v>
      </c>
      <c r="H72" s="47">
        <f t="shared" si="19"/>
        <v>0</v>
      </c>
      <c r="I72" s="48">
        <f t="shared" si="19"/>
        <v>0</v>
      </c>
      <c r="J72" s="47">
        <f t="shared" si="19"/>
        <v>0</v>
      </c>
      <c r="K72" s="48">
        <f t="shared" si="19"/>
        <v>0</v>
      </c>
      <c r="L72" s="47">
        <f t="shared" si="19"/>
        <v>0</v>
      </c>
      <c r="M72" s="48">
        <f t="shared" si="19"/>
        <v>0</v>
      </c>
      <c r="N72" s="64">
        <f t="shared" ref="N72:O135" si="20">SUM(H72,J72,L72)</f>
        <v>0</v>
      </c>
      <c r="O72" s="48">
        <f t="shared" si="20"/>
        <v>0</v>
      </c>
      <c r="P72" s="88"/>
    </row>
    <row r="73" spans="1:16" s="15" customFormat="1" ht="25.75" x14ac:dyDescent="0.4">
      <c r="A73" s="77">
        <f t="shared" si="8"/>
        <v>42</v>
      </c>
      <c r="B73" s="78">
        <v>733100</v>
      </c>
      <c r="C73" s="79" t="s">
        <v>88</v>
      </c>
      <c r="D73" s="65"/>
      <c r="E73" s="57"/>
      <c r="F73" s="58"/>
      <c r="G73" s="59"/>
      <c r="H73" s="60"/>
      <c r="I73" s="93"/>
      <c r="J73" s="60"/>
      <c r="K73" s="93"/>
      <c r="L73" s="60"/>
      <c r="M73" s="93"/>
      <c r="N73" s="91">
        <f t="shared" si="20"/>
        <v>0</v>
      </c>
      <c r="O73" s="92">
        <f t="shared" si="20"/>
        <v>0</v>
      </c>
      <c r="P73" s="88"/>
    </row>
    <row r="74" spans="1:16" s="15" customFormat="1" ht="25.75" x14ac:dyDescent="0.4">
      <c r="A74" s="77">
        <f t="shared" si="8"/>
        <v>43</v>
      </c>
      <c r="B74" s="78">
        <v>733200</v>
      </c>
      <c r="C74" s="79" t="s">
        <v>89</v>
      </c>
      <c r="D74" s="65"/>
      <c r="E74" s="57"/>
      <c r="F74" s="58"/>
      <c r="G74" s="59"/>
      <c r="H74" s="60"/>
      <c r="I74" s="93"/>
      <c r="J74" s="60"/>
      <c r="K74" s="93"/>
      <c r="L74" s="60"/>
      <c r="M74" s="93"/>
      <c r="N74" s="91">
        <f t="shared" si="20"/>
        <v>0</v>
      </c>
      <c r="O74" s="92">
        <f t="shared" si="20"/>
        <v>0</v>
      </c>
      <c r="P74" s="88"/>
    </row>
    <row r="75" spans="1:16" s="15" customFormat="1" ht="25.75" x14ac:dyDescent="0.4">
      <c r="A75" s="74">
        <f t="shared" si="8"/>
        <v>44</v>
      </c>
      <c r="B75" s="75">
        <v>740000</v>
      </c>
      <c r="C75" s="97" t="s">
        <v>90</v>
      </c>
      <c r="D75" s="64">
        <f>D76+D83+D88+D95+D98</f>
        <v>0</v>
      </c>
      <c r="E75" s="48">
        <f t="shared" ref="E75:M75" si="21">E76+E83+E88+E95+E98</f>
        <v>0</v>
      </c>
      <c r="F75" s="49">
        <v>0</v>
      </c>
      <c r="G75" s="50">
        <v>0</v>
      </c>
      <c r="H75" s="47">
        <f t="shared" si="21"/>
        <v>0</v>
      </c>
      <c r="I75" s="48">
        <f t="shared" si="21"/>
        <v>0</v>
      </c>
      <c r="J75" s="47">
        <f t="shared" si="21"/>
        <v>0</v>
      </c>
      <c r="K75" s="48">
        <f t="shared" si="21"/>
        <v>0</v>
      </c>
      <c r="L75" s="47">
        <f t="shared" si="21"/>
        <v>0</v>
      </c>
      <c r="M75" s="48">
        <f t="shared" si="21"/>
        <v>0</v>
      </c>
      <c r="N75" s="64">
        <f t="shared" si="20"/>
        <v>0</v>
      </c>
      <c r="O75" s="48">
        <f t="shared" si="20"/>
        <v>0</v>
      </c>
      <c r="P75" s="88"/>
    </row>
    <row r="76" spans="1:16" s="15" customFormat="1" ht="12.9" x14ac:dyDescent="0.4">
      <c r="A76" s="74">
        <f t="shared" si="8"/>
        <v>45</v>
      </c>
      <c r="B76" s="75">
        <v>741000</v>
      </c>
      <c r="C76" s="97" t="s">
        <v>91</v>
      </c>
      <c r="D76" s="64">
        <f>SUM(D77:D82)</f>
        <v>0</v>
      </c>
      <c r="E76" s="48">
        <f t="shared" ref="E76:M76" si="22">SUM(E77:E82)</f>
        <v>0</v>
      </c>
      <c r="F76" s="49">
        <v>0</v>
      </c>
      <c r="G76" s="50">
        <v>0</v>
      </c>
      <c r="H76" s="47">
        <f t="shared" si="22"/>
        <v>0</v>
      </c>
      <c r="I76" s="48">
        <f t="shared" si="22"/>
        <v>0</v>
      </c>
      <c r="J76" s="47">
        <f t="shared" si="22"/>
        <v>0</v>
      </c>
      <c r="K76" s="48">
        <f t="shared" si="22"/>
        <v>0</v>
      </c>
      <c r="L76" s="47">
        <f t="shared" si="22"/>
        <v>0</v>
      </c>
      <c r="M76" s="48">
        <f t="shared" si="22"/>
        <v>0</v>
      </c>
      <c r="N76" s="64">
        <f t="shared" si="20"/>
        <v>0</v>
      </c>
      <c r="O76" s="48">
        <f t="shared" si="20"/>
        <v>0</v>
      </c>
      <c r="P76" s="88"/>
    </row>
    <row r="77" spans="1:16" s="15" customFormat="1" ht="12.9" x14ac:dyDescent="0.4">
      <c r="A77" s="77">
        <f t="shared" si="8"/>
        <v>46</v>
      </c>
      <c r="B77" s="78">
        <v>741100</v>
      </c>
      <c r="C77" s="79" t="s">
        <v>92</v>
      </c>
      <c r="D77" s="65"/>
      <c r="E77" s="57"/>
      <c r="F77" s="58"/>
      <c r="G77" s="59"/>
      <c r="H77" s="60"/>
      <c r="I77" s="93"/>
      <c r="J77" s="60"/>
      <c r="K77" s="93"/>
      <c r="L77" s="60"/>
      <c r="M77" s="93"/>
      <c r="N77" s="91">
        <f t="shared" si="20"/>
        <v>0</v>
      </c>
      <c r="O77" s="92">
        <f t="shared" si="20"/>
        <v>0</v>
      </c>
      <c r="P77" s="88"/>
    </row>
    <row r="78" spans="1:16" s="15" customFormat="1" ht="12.9" x14ac:dyDescent="0.4">
      <c r="A78" s="77">
        <f t="shared" si="8"/>
        <v>47</v>
      </c>
      <c r="B78" s="78">
        <v>741200</v>
      </c>
      <c r="C78" s="79" t="s">
        <v>93</v>
      </c>
      <c r="D78" s="65"/>
      <c r="E78" s="57"/>
      <c r="F78" s="58"/>
      <c r="G78" s="59"/>
      <c r="H78" s="60"/>
      <c r="I78" s="93"/>
      <c r="J78" s="60"/>
      <c r="K78" s="93"/>
      <c r="L78" s="60"/>
      <c r="M78" s="93"/>
      <c r="N78" s="91">
        <f t="shared" si="20"/>
        <v>0</v>
      </c>
      <c r="O78" s="92">
        <f t="shared" si="20"/>
        <v>0</v>
      </c>
      <c r="P78" s="88"/>
    </row>
    <row r="79" spans="1:16" s="15" customFormat="1" ht="25.75" x14ac:dyDescent="0.4">
      <c r="A79" s="77">
        <f t="shared" si="8"/>
        <v>48</v>
      </c>
      <c r="B79" s="78">
        <v>741300</v>
      </c>
      <c r="C79" s="79" t="s">
        <v>94</v>
      </c>
      <c r="D79" s="65"/>
      <c r="E79" s="57"/>
      <c r="F79" s="58"/>
      <c r="G79" s="59"/>
      <c r="H79" s="60"/>
      <c r="I79" s="93"/>
      <c r="J79" s="60"/>
      <c r="K79" s="93"/>
      <c r="L79" s="60"/>
      <c r="M79" s="93"/>
      <c r="N79" s="91">
        <f t="shared" si="20"/>
        <v>0</v>
      </c>
      <c r="O79" s="92">
        <f t="shared" si="20"/>
        <v>0</v>
      </c>
      <c r="P79" s="88"/>
    </row>
    <row r="80" spans="1:16" s="15" customFormat="1" ht="25.75" x14ac:dyDescent="0.4">
      <c r="A80" s="77">
        <f t="shared" si="8"/>
        <v>49</v>
      </c>
      <c r="B80" s="78">
        <v>741400</v>
      </c>
      <c r="C80" s="79" t="s">
        <v>95</v>
      </c>
      <c r="D80" s="65"/>
      <c r="E80" s="57"/>
      <c r="F80" s="58"/>
      <c r="G80" s="59"/>
      <c r="H80" s="60"/>
      <c r="I80" s="93"/>
      <c r="J80" s="60"/>
      <c r="K80" s="93"/>
      <c r="L80" s="60"/>
      <c r="M80" s="93"/>
      <c r="N80" s="91">
        <f t="shared" si="20"/>
        <v>0</v>
      </c>
      <c r="O80" s="92">
        <f t="shared" si="20"/>
        <v>0</v>
      </c>
      <c r="P80" s="88"/>
    </row>
    <row r="81" spans="1:16" s="15" customFormat="1" ht="12.9" x14ac:dyDescent="0.4">
      <c r="A81" s="77">
        <f t="shared" si="8"/>
        <v>50</v>
      </c>
      <c r="B81" s="78">
        <v>741500</v>
      </c>
      <c r="C81" s="79" t="s">
        <v>96</v>
      </c>
      <c r="D81" s="65"/>
      <c r="E81" s="57"/>
      <c r="F81" s="58"/>
      <c r="G81" s="59"/>
      <c r="H81" s="60"/>
      <c r="I81" s="93"/>
      <c r="J81" s="60"/>
      <c r="K81" s="93"/>
      <c r="L81" s="60"/>
      <c r="M81" s="93"/>
      <c r="N81" s="91">
        <f t="shared" si="20"/>
        <v>0</v>
      </c>
      <c r="O81" s="92">
        <f t="shared" si="20"/>
        <v>0</v>
      </c>
      <c r="P81" s="88"/>
    </row>
    <row r="82" spans="1:16" s="15" customFormat="1" ht="25.75" x14ac:dyDescent="0.4">
      <c r="A82" s="77">
        <f t="shared" si="8"/>
        <v>51</v>
      </c>
      <c r="B82" s="78">
        <v>741600</v>
      </c>
      <c r="C82" s="79" t="s">
        <v>97</v>
      </c>
      <c r="D82" s="65"/>
      <c r="E82" s="57"/>
      <c r="F82" s="58"/>
      <c r="G82" s="59"/>
      <c r="H82" s="60"/>
      <c r="I82" s="93"/>
      <c r="J82" s="60"/>
      <c r="K82" s="93"/>
      <c r="L82" s="60"/>
      <c r="M82" s="93"/>
      <c r="N82" s="91">
        <f t="shared" si="20"/>
        <v>0</v>
      </c>
      <c r="O82" s="92">
        <f t="shared" si="20"/>
        <v>0</v>
      </c>
      <c r="P82" s="88"/>
    </row>
    <row r="83" spans="1:16" s="15" customFormat="1" ht="25.75" x14ac:dyDescent="0.4">
      <c r="A83" s="74">
        <f t="shared" si="8"/>
        <v>52</v>
      </c>
      <c r="B83" s="75">
        <v>742000</v>
      </c>
      <c r="C83" s="97" t="s">
        <v>98</v>
      </c>
      <c r="D83" s="64">
        <f t="shared" ref="D83:M83" si="23">SUM(D84:D87)</f>
        <v>0</v>
      </c>
      <c r="E83" s="48">
        <f t="shared" si="23"/>
        <v>0</v>
      </c>
      <c r="F83" s="49">
        <v>0</v>
      </c>
      <c r="G83" s="50">
        <v>0</v>
      </c>
      <c r="H83" s="47">
        <f t="shared" si="23"/>
        <v>0</v>
      </c>
      <c r="I83" s="48">
        <f t="shared" si="23"/>
        <v>0</v>
      </c>
      <c r="J83" s="47">
        <f t="shared" si="23"/>
        <v>0</v>
      </c>
      <c r="K83" s="48">
        <f t="shared" si="23"/>
        <v>0</v>
      </c>
      <c r="L83" s="47">
        <f t="shared" si="23"/>
        <v>0</v>
      </c>
      <c r="M83" s="48">
        <f t="shared" si="23"/>
        <v>0</v>
      </c>
      <c r="N83" s="64">
        <f t="shared" si="20"/>
        <v>0</v>
      </c>
      <c r="O83" s="48">
        <f t="shared" si="20"/>
        <v>0</v>
      </c>
      <c r="P83" s="88"/>
    </row>
    <row r="84" spans="1:16" s="15" customFormat="1" ht="38.6" x14ac:dyDescent="0.4">
      <c r="A84" s="77">
        <f t="shared" si="8"/>
        <v>53</v>
      </c>
      <c r="B84" s="78">
        <v>742100</v>
      </c>
      <c r="C84" s="79" t="s">
        <v>99</v>
      </c>
      <c r="D84" s="65"/>
      <c r="E84" s="57"/>
      <c r="F84" s="58"/>
      <c r="G84" s="59"/>
      <c r="H84" s="60"/>
      <c r="I84" s="93"/>
      <c r="J84" s="60"/>
      <c r="K84" s="93"/>
      <c r="L84" s="60"/>
      <c r="M84" s="93"/>
      <c r="N84" s="91">
        <f t="shared" si="20"/>
        <v>0</v>
      </c>
      <c r="O84" s="92">
        <f t="shared" si="20"/>
        <v>0</v>
      </c>
      <c r="P84" s="88"/>
    </row>
    <row r="85" spans="1:16" s="15" customFormat="1" ht="12.9" x14ac:dyDescent="0.4">
      <c r="A85" s="77">
        <f t="shared" si="8"/>
        <v>54</v>
      </c>
      <c r="B85" s="78">
        <v>742200</v>
      </c>
      <c r="C85" s="79" t="s">
        <v>100</v>
      </c>
      <c r="D85" s="65"/>
      <c r="E85" s="57"/>
      <c r="F85" s="58"/>
      <c r="G85" s="59"/>
      <c r="H85" s="60"/>
      <c r="I85" s="93"/>
      <c r="J85" s="60"/>
      <c r="K85" s="93"/>
      <c r="L85" s="60"/>
      <c r="M85" s="93"/>
      <c r="N85" s="91">
        <f t="shared" si="20"/>
        <v>0</v>
      </c>
      <c r="O85" s="92">
        <f t="shared" si="20"/>
        <v>0</v>
      </c>
      <c r="P85" s="88"/>
    </row>
    <row r="86" spans="1:16" s="15" customFormat="1" ht="38.6" x14ac:dyDescent="0.4">
      <c r="A86" s="77">
        <f t="shared" si="8"/>
        <v>55</v>
      </c>
      <c r="B86" s="78">
        <v>742300</v>
      </c>
      <c r="C86" s="79" t="s">
        <v>101</v>
      </c>
      <c r="D86" s="65"/>
      <c r="E86" s="57"/>
      <c r="F86" s="58"/>
      <c r="G86" s="59"/>
      <c r="H86" s="60"/>
      <c r="I86" s="93"/>
      <c r="J86" s="60"/>
      <c r="K86" s="93"/>
      <c r="L86" s="60"/>
      <c r="M86" s="93"/>
      <c r="N86" s="91">
        <f t="shared" si="20"/>
        <v>0</v>
      </c>
      <c r="O86" s="92">
        <f t="shared" si="20"/>
        <v>0</v>
      </c>
      <c r="P86" s="88"/>
    </row>
    <row r="87" spans="1:16" s="15" customFormat="1" ht="12.9" x14ac:dyDescent="0.4">
      <c r="A87" s="77">
        <f t="shared" si="8"/>
        <v>56</v>
      </c>
      <c r="B87" s="78">
        <v>742400</v>
      </c>
      <c r="C87" s="79" t="s">
        <v>102</v>
      </c>
      <c r="D87" s="65"/>
      <c r="E87" s="57"/>
      <c r="F87" s="58"/>
      <c r="G87" s="59"/>
      <c r="H87" s="60"/>
      <c r="I87" s="93"/>
      <c r="J87" s="60"/>
      <c r="K87" s="93"/>
      <c r="L87" s="60"/>
      <c r="M87" s="93"/>
      <c r="N87" s="91">
        <f t="shared" si="20"/>
        <v>0</v>
      </c>
      <c r="O87" s="92">
        <f t="shared" si="20"/>
        <v>0</v>
      </c>
      <c r="P87" s="88"/>
    </row>
    <row r="88" spans="1:16" s="15" customFormat="1" ht="25.75" x14ac:dyDescent="0.4">
      <c r="A88" s="74">
        <f t="shared" si="8"/>
        <v>57</v>
      </c>
      <c r="B88" s="75">
        <v>743000</v>
      </c>
      <c r="C88" s="97" t="s">
        <v>103</v>
      </c>
      <c r="D88" s="64">
        <f t="shared" ref="D88:M88" si="24">SUM(D89:D94)</f>
        <v>0</v>
      </c>
      <c r="E88" s="48">
        <f t="shared" si="24"/>
        <v>0</v>
      </c>
      <c r="F88" s="49">
        <v>0</v>
      </c>
      <c r="G88" s="50">
        <v>0</v>
      </c>
      <c r="H88" s="47">
        <f t="shared" si="24"/>
        <v>0</v>
      </c>
      <c r="I88" s="48">
        <f t="shared" si="24"/>
        <v>0</v>
      </c>
      <c r="J88" s="47">
        <f t="shared" si="24"/>
        <v>0</v>
      </c>
      <c r="K88" s="48">
        <f t="shared" si="24"/>
        <v>0</v>
      </c>
      <c r="L88" s="47">
        <f t="shared" si="24"/>
        <v>0</v>
      </c>
      <c r="M88" s="48">
        <f t="shared" si="24"/>
        <v>0</v>
      </c>
      <c r="N88" s="64">
        <f t="shared" si="20"/>
        <v>0</v>
      </c>
      <c r="O88" s="48">
        <f t="shared" si="20"/>
        <v>0</v>
      </c>
      <c r="P88" s="88"/>
    </row>
    <row r="89" spans="1:16" s="15" customFormat="1" ht="25.75" x14ac:dyDescent="0.4">
      <c r="A89" s="77">
        <f t="shared" si="8"/>
        <v>58</v>
      </c>
      <c r="B89" s="78">
        <v>743100</v>
      </c>
      <c r="C89" s="79" t="s">
        <v>104</v>
      </c>
      <c r="D89" s="65"/>
      <c r="E89" s="57"/>
      <c r="F89" s="58"/>
      <c r="G89" s="59"/>
      <c r="H89" s="60"/>
      <c r="I89" s="93"/>
      <c r="J89" s="60"/>
      <c r="K89" s="93"/>
      <c r="L89" s="60"/>
      <c r="M89" s="93"/>
      <c r="N89" s="91">
        <f t="shared" si="20"/>
        <v>0</v>
      </c>
      <c r="O89" s="92">
        <f t="shared" si="20"/>
        <v>0</v>
      </c>
      <c r="P89" s="88"/>
    </row>
    <row r="90" spans="1:16" s="15" customFormat="1" ht="25.75" x14ac:dyDescent="0.4">
      <c r="A90" s="77">
        <f t="shared" si="8"/>
        <v>59</v>
      </c>
      <c r="B90" s="78">
        <v>743200</v>
      </c>
      <c r="C90" s="79" t="s">
        <v>105</v>
      </c>
      <c r="D90" s="65"/>
      <c r="E90" s="57"/>
      <c r="F90" s="58"/>
      <c r="G90" s="59"/>
      <c r="H90" s="60"/>
      <c r="I90" s="93"/>
      <c r="J90" s="60"/>
      <c r="K90" s="93"/>
      <c r="L90" s="60"/>
      <c r="M90" s="93"/>
      <c r="N90" s="91">
        <f t="shared" si="20"/>
        <v>0</v>
      </c>
      <c r="O90" s="92">
        <f t="shared" si="20"/>
        <v>0</v>
      </c>
      <c r="P90" s="88"/>
    </row>
    <row r="91" spans="1:16" s="15" customFormat="1" ht="25.75" x14ac:dyDescent="0.4">
      <c r="A91" s="77">
        <f t="shared" si="8"/>
        <v>60</v>
      </c>
      <c r="B91" s="78">
        <v>743300</v>
      </c>
      <c r="C91" s="79" t="s">
        <v>106</v>
      </c>
      <c r="D91" s="65"/>
      <c r="E91" s="57"/>
      <c r="F91" s="58"/>
      <c r="G91" s="59"/>
      <c r="H91" s="60"/>
      <c r="I91" s="93"/>
      <c r="J91" s="60"/>
      <c r="K91" s="93"/>
      <c r="L91" s="60"/>
      <c r="M91" s="93"/>
      <c r="N91" s="91">
        <f t="shared" si="20"/>
        <v>0</v>
      </c>
      <c r="O91" s="92">
        <f t="shared" si="20"/>
        <v>0</v>
      </c>
      <c r="P91" s="88"/>
    </row>
    <row r="92" spans="1:16" s="15" customFormat="1" ht="12.9" x14ac:dyDescent="0.4">
      <c r="A92" s="77">
        <f t="shared" si="8"/>
        <v>61</v>
      </c>
      <c r="B92" s="78">
        <v>743400</v>
      </c>
      <c r="C92" s="79" t="s">
        <v>107</v>
      </c>
      <c r="D92" s="65"/>
      <c r="E92" s="57"/>
      <c r="F92" s="58"/>
      <c r="G92" s="59"/>
      <c r="H92" s="60"/>
      <c r="I92" s="93"/>
      <c r="J92" s="60"/>
      <c r="K92" s="93"/>
      <c r="L92" s="60"/>
      <c r="M92" s="93"/>
      <c r="N92" s="91">
        <f t="shared" si="20"/>
        <v>0</v>
      </c>
      <c r="O92" s="92">
        <f t="shared" si="20"/>
        <v>0</v>
      </c>
      <c r="P92" s="88"/>
    </row>
    <row r="93" spans="1:16" s="15" customFormat="1" ht="25.75" x14ac:dyDescent="0.4">
      <c r="A93" s="77">
        <f t="shared" si="8"/>
        <v>62</v>
      </c>
      <c r="B93" s="78">
        <v>743500</v>
      </c>
      <c r="C93" s="79" t="s">
        <v>108</v>
      </c>
      <c r="D93" s="65"/>
      <c r="E93" s="57"/>
      <c r="F93" s="58"/>
      <c r="G93" s="59"/>
      <c r="H93" s="60"/>
      <c r="I93" s="93"/>
      <c r="J93" s="60"/>
      <c r="K93" s="93"/>
      <c r="L93" s="60"/>
      <c r="M93" s="93"/>
      <c r="N93" s="91">
        <f t="shared" si="20"/>
        <v>0</v>
      </c>
      <c r="O93" s="92">
        <f t="shared" si="20"/>
        <v>0</v>
      </c>
      <c r="P93" s="88"/>
    </row>
    <row r="94" spans="1:16" s="15" customFormat="1" ht="38.6" x14ac:dyDescent="0.4">
      <c r="A94" s="77">
        <f t="shared" si="8"/>
        <v>63</v>
      </c>
      <c r="B94" s="78">
        <v>743900</v>
      </c>
      <c r="C94" s="79" t="s">
        <v>109</v>
      </c>
      <c r="D94" s="65"/>
      <c r="E94" s="57"/>
      <c r="F94" s="58"/>
      <c r="G94" s="59"/>
      <c r="H94" s="60"/>
      <c r="I94" s="93"/>
      <c r="J94" s="60"/>
      <c r="K94" s="93"/>
      <c r="L94" s="60"/>
      <c r="M94" s="93"/>
      <c r="N94" s="91">
        <f t="shared" si="20"/>
        <v>0</v>
      </c>
      <c r="O94" s="92">
        <f t="shared" si="20"/>
        <v>0</v>
      </c>
      <c r="P94" s="88"/>
    </row>
    <row r="95" spans="1:16" s="15" customFormat="1" ht="38.6" x14ac:dyDescent="0.4">
      <c r="A95" s="74">
        <f t="shared" si="8"/>
        <v>64</v>
      </c>
      <c r="B95" s="75">
        <v>744000</v>
      </c>
      <c r="C95" s="76" t="s">
        <v>110</v>
      </c>
      <c r="D95" s="64">
        <f t="shared" ref="D95:M95" si="25">SUM(D96:D97)</f>
        <v>0</v>
      </c>
      <c r="E95" s="48">
        <f t="shared" si="25"/>
        <v>0</v>
      </c>
      <c r="F95" s="49">
        <v>0</v>
      </c>
      <c r="G95" s="50">
        <v>0</v>
      </c>
      <c r="H95" s="47">
        <f t="shared" si="25"/>
        <v>0</v>
      </c>
      <c r="I95" s="48">
        <f t="shared" si="25"/>
        <v>0</v>
      </c>
      <c r="J95" s="47">
        <f t="shared" si="25"/>
        <v>0</v>
      </c>
      <c r="K95" s="48">
        <f t="shared" si="25"/>
        <v>0</v>
      </c>
      <c r="L95" s="47">
        <f t="shared" si="25"/>
        <v>0</v>
      </c>
      <c r="M95" s="48">
        <f t="shared" si="25"/>
        <v>0</v>
      </c>
      <c r="N95" s="64">
        <f t="shared" si="20"/>
        <v>0</v>
      </c>
      <c r="O95" s="48">
        <f t="shared" si="20"/>
        <v>0</v>
      </c>
      <c r="P95" s="88"/>
    </row>
    <row r="96" spans="1:16" s="15" customFormat="1" ht="25.75" x14ac:dyDescent="0.4">
      <c r="A96" s="77">
        <f t="shared" si="8"/>
        <v>65</v>
      </c>
      <c r="B96" s="78">
        <v>744100</v>
      </c>
      <c r="C96" s="79" t="s">
        <v>111</v>
      </c>
      <c r="D96" s="65"/>
      <c r="E96" s="57"/>
      <c r="F96" s="58"/>
      <c r="G96" s="59"/>
      <c r="H96" s="60"/>
      <c r="I96" s="93"/>
      <c r="J96" s="60"/>
      <c r="K96" s="93"/>
      <c r="L96" s="60"/>
      <c r="M96" s="93"/>
      <c r="N96" s="91">
        <f t="shared" si="20"/>
        <v>0</v>
      </c>
      <c r="O96" s="92">
        <f t="shared" si="20"/>
        <v>0</v>
      </c>
      <c r="P96" s="88"/>
    </row>
    <row r="97" spans="1:16" s="15" customFormat="1" ht="25.75" x14ac:dyDescent="0.4">
      <c r="A97" s="77">
        <f t="shared" si="8"/>
        <v>66</v>
      </c>
      <c r="B97" s="78">
        <v>744200</v>
      </c>
      <c r="C97" s="79" t="s">
        <v>112</v>
      </c>
      <c r="D97" s="65"/>
      <c r="E97" s="57"/>
      <c r="F97" s="58"/>
      <c r="G97" s="59"/>
      <c r="H97" s="60"/>
      <c r="I97" s="93"/>
      <c r="J97" s="60"/>
      <c r="K97" s="93"/>
      <c r="L97" s="60"/>
      <c r="M97" s="93"/>
      <c r="N97" s="91">
        <f t="shared" si="20"/>
        <v>0</v>
      </c>
      <c r="O97" s="92">
        <f t="shared" si="20"/>
        <v>0</v>
      </c>
      <c r="P97" s="88"/>
    </row>
    <row r="98" spans="1:16" s="15" customFormat="1" ht="25.75" x14ac:dyDescent="0.4">
      <c r="A98" s="74">
        <f t="shared" si="8"/>
        <v>67</v>
      </c>
      <c r="B98" s="75">
        <v>745000</v>
      </c>
      <c r="C98" s="76" t="s">
        <v>113</v>
      </c>
      <c r="D98" s="64">
        <f>D99</f>
        <v>0</v>
      </c>
      <c r="E98" s="48">
        <f t="shared" ref="E98:M98" si="26">E99</f>
        <v>0</v>
      </c>
      <c r="F98" s="49">
        <v>0</v>
      </c>
      <c r="G98" s="50">
        <v>0</v>
      </c>
      <c r="H98" s="47">
        <f t="shared" si="26"/>
        <v>0</v>
      </c>
      <c r="I98" s="48">
        <f t="shared" si="26"/>
        <v>0</v>
      </c>
      <c r="J98" s="47">
        <f t="shared" si="26"/>
        <v>0</v>
      </c>
      <c r="K98" s="48">
        <f t="shared" si="26"/>
        <v>0</v>
      </c>
      <c r="L98" s="47">
        <f t="shared" si="26"/>
        <v>0</v>
      </c>
      <c r="M98" s="48">
        <f t="shared" si="26"/>
        <v>0</v>
      </c>
      <c r="N98" s="64">
        <f t="shared" si="20"/>
        <v>0</v>
      </c>
      <c r="O98" s="48">
        <f t="shared" si="20"/>
        <v>0</v>
      </c>
      <c r="P98" s="88"/>
    </row>
    <row r="99" spans="1:16" s="15" customFormat="1" ht="12.9" x14ac:dyDescent="0.4">
      <c r="A99" s="77">
        <f t="shared" si="8"/>
        <v>68</v>
      </c>
      <c r="B99" s="78">
        <v>745100</v>
      </c>
      <c r="C99" s="79" t="s">
        <v>114</v>
      </c>
      <c r="D99" s="65"/>
      <c r="E99" s="57"/>
      <c r="F99" s="58"/>
      <c r="G99" s="59"/>
      <c r="H99" s="60"/>
      <c r="I99" s="93"/>
      <c r="J99" s="60"/>
      <c r="K99" s="93"/>
      <c r="L99" s="60"/>
      <c r="M99" s="93"/>
      <c r="N99" s="91">
        <f t="shared" si="20"/>
        <v>0</v>
      </c>
      <c r="O99" s="92">
        <f t="shared" si="20"/>
        <v>0</v>
      </c>
      <c r="P99" s="88"/>
    </row>
    <row r="100" spans="1:16" s="15" customFormat="1" ht="25.75" x14ac:dyDescent="0.4">
      <c r="A100" s="74">
        <f t="shared" si="8"/>
        <v>69</v>
      </c>
      <c r="B100" s="75">
        <v>770000</v>
      </c>
      <c r="C100" s="97" t="s">
        <v>115</v>
      </c>
      <c r="D100" s="64">
        <f t="shared" ref="D100:M100" si="27">D101+D103</f>
        <v>0</v>
      </c>
      <c r="E100" s="48">
        <f t="shared" si="27"/>
        <v>0</v>
      </c>
      <c r="F100" s="49">
        <v>0</v>
      </c>
      <c r="G100" s="50">
        <v>0</v>
      </c>
      <c r="H100" s="47">
        <f t="shared" si="27"/>
        <v>0</v>
      </c>
      <c r="I100" s="48">
        <f t="shared" si="27"/>
        <v>0</v>
      </c>
      <c r="J100" s="47">
        <f t="shared" si="27"/>
        <v>0</v>
      </c>
      <c r="K100" s="48">
        <f t="shared" si="27"/>
        <v>0</v>
      </c>
      <c r="L100" s="47">
        <f t="shared" si="27"/>
        <v>0</v>
      </c>
      <c r="M100" s="48">
        <f t="shared" si="27"/>
        <v>0</v>
      </c>
      <c r="N100" s="64">
        <f t="shared" si="20"/>
        <v>0</v>
      </c>
      <c r="O100" s="48">
        <f t="shared" si="20"/>
        <v>0</v>
      </c>
      <c r="P100" s="88"/>
    </row>
    <row r="101" spans="1:16" s="15" customFormat="1" ht="25.75" x14ac:dyDescent="0.4">
      <c r="A101" s="74">
        <f t="shared" si="8"/>
        <v>70</v>
      </c>
      <c r="B101" s="75">
        <v>771000</v>
      </c>
      <c r="C101" s="97" t="s">
        <v>116</v>
      </c>
      <c r="D101" s="64">
        <f>D102</f>
        <v>0</v>
      </c>
      <c r="E101" s="48">
        <f t="shared" ref="E101:M101" si="28">E102</f>
        <v>0</v>
      </c>
      <c r="F101" s="49">
        <v>0</v>
      </c>
      <c r="G101" s="50">
        <v>0</v>
      </c>
      <c r="H101" s="47">
        <f t="shared" si="28"/>
        <v>0</v>
      </c>
      <c r="I101" s="48">
        <f t="shared" si="28"/>
        <v>0</v>
      </c>
      <c r="J101" s="47">
        <f t="shared" si="28"/>
        <v>0</v>
      </c>
      <c r="K101" s="48">
        <f t="shared" si="28"/>
        <v>0</v>
      </c>
      <c r="L101" s="47">
        <f t="shared" si="28"/>
        <v>0</v>
      </c>
      <c r="M101" s="48">
        <f t="shared" si="28"/>
        <v>0</v>
      </c>
      <c r="N101" s="64">
        <f t="shared" si="20"/>
        <v>0</v>
      </c>
      <c r="O101" s="48">
        <f t="shared" si="20"/>
        <v>0</v>
      </c>
      <c r="P101" s="88"/>
    </row>
    <row r="102" spans="1:16" s="15" customFormat="1" ht="25.75" x14ac:dyDescent="0.4">
      <c r="A102" s="77">
        <f t="shared" si="8"/>
        <v>71</v>
      </c>
      <c r="B102" s="78">
        <v>771100</v>
      </c>
      <c r="C102" s="79" t="s">
        <v>117</v>
      </c>
      <c r="D102" s="65"/>
      <c r="E102" s="57"/>
      <c r="F102" s="58"/>
      <c r="G102" s="59"/>
      <c r="H102" s="60"/>
      <c r="I102" s="93"/>
      <c r="J102" s="60"/>
      <c r="K102" s="93"/>
      <c r="L102" s="60"/>
      <c r="M102" s="93"/>
      <c r="N102" s="91">
        <f t="shared" si="20"/>
        <v>0</v>
      </c>
      <c r="O102" s="92">
        <f t="shared" si="20"/>
        <v>0</v>
      </c>
      <c r="P102" s="88"/>
    </row>
    <row r="103" spans="1:16" s="15" customFormat="1" ht="38.6" x14ac:dyDescent="0.4">
      <c r="A103" s="74">
        <f t="shared" si="8"/>
        <v>72</v>
      </c>
      <c r="B103" s="75">
        <v>772000</v>
      </c>
      <c r="C103" s="76" t="s">
        <v>118</v>
      </c>
      <c r="D103" s="64">
        <f>D104</f>
        <v>0</v>
      </c>
      <c r="E103" s="48">
        <f t="shared" ref="E103:M103" si="29">E104</f>
        <v>0</v>
      </c>
      <c r="F103" s="49">
        <v>0</v>
      </c>
      <c r="G103" s="50">
        <v>0</v>
      </c>
      <c r="H103" s="47">
        <f t="shared" si="29"/>
        <v>0</v>
      </c>
      <c r="I103" s="48">
        <f t="shared" si="29"/>
        <v>0</v>
      </c>
      <c r="J103" s="47">
        <f t="shared" si="29"/>
        <v>0</v>
      </c>
      <c r="K103" s="48">
        <f t="shared" si="29"/>
        <v>0</v>
      </c>
      <c r="L103" s="47">
        <f t="shared" si="29"/>
        <v>0</v>
      </c>
      <c r="M103" s="48">
        <f t="shared" si="29"/>
        <v>0</v>
      </c>
      <c r="N103" s="64">
        <f t="shared" si="20"/>
        <v>0</v>
      </c>
      <c r="O103" s="48">
        <f t="shared" si="20"/>
        <v>0</v>
      </c>
      <c r="P103" s="88"/>
    </row>
    <row r="104" spans="1:16" s="15" customFormat="1" ht="38.6" x14ac:dyDescent="0.4">
      <c r="A104" s="77">
        <f t="shared" ref="A104:A167" si="30">A103+1</f>
        <v>73</v>
      </c>
      <c r="B104" s="78">
        <v>772100</v>
      </c>
      <c r="C104" s="79" t="s">
        <v>119</v>
      </c>
      <c r="D104" s="65"/>
      <c r="E104" s="57"/>
      <c r="F104" s="58"/>
      <c r="G104" s="59"/>
      <c r="H104" s="60"/>
      <c r="I104" s="93"/>
      <c r="J104" s="60"/>
      <c r="K104" s="93"/>
      <c r="L104" s="60"/>
      <c r="M104" s="93"/>
      <c r="N104" s="91">
        <f t="shared" si="20"/>
        <v>0</v>
      </c>
      <c r="O104" s="92">
        <f t="shared" si="20"/>
        <v>0</v>
      </c>
      <c r="P104" s="88"/>
    </row>
    <row r="105" spans="1:16" s="15" customFormat="1" ht="25.75" x14ac:dyDescent="0.4">
      <c r="A105" s="74">
        <f t="shared" si="30"/>
        <v>74</v>
      </c>
      <c r="B105" s="75">
        <v>780000</v>
      </c>
      <c r="C105" s="76" t="s">
        <v>120</v>
      </c>
      <c r="D105" s="64">
        <f t="shared" ref="D105:M105" si="31">D106</f>
        <v>0</v>
      </c>
      <c r="E105" s="48">
        <f t="shared" si="31"/>
        <v>0</v>
      </c>
      <c r="F105" s="49">
        <v>0</v>
      </c>
      <c r="G105" s="50">
        <v>0</v>
      </c>
      <c r="H105" s="47">
        <f t="shared" si="31"/>
        <v>0</v>
      </c>
      <c r="I105" s="48">
        <f t="shared" si="31"/>
        <v>0</v>
      </c>
      <c r="J105" s="47">
        <f t="shared" si="31"/>
        <v>0</v>
      </c>
      <c r="K105" s="48">
        <f t="shared" si="31"/>
        <v>0</v>
      </c>
      <c r="L105" s="47">
        <f t="shared" si="31"/>
        <v>0</v>
      </c>
      <c r="M105" s="48">
        <f t="shared" si="31"/>
        <v>0</v>
      </c>
      <c r="N105" s="64">
        <f t="shared" si="20"/>
        <v>0</v>
      </c>
      <c r="O105" s="48">
        <f t="shared" si="20"/>
        <v>0</v>
      </c>
      <c r="P105" s="88"/>
    </row>
    <row r="106" spans="1:16" s="15" customFormat="1" ht="38.6" x14ac:dyDescent="0.4">
      <c r="A106" s="74">
        <f t="shared" si="30"/>
        <v>75</v>
      </c>
      <c r="B106" s="75">
        <v>781000</v>
      </c>
      <c r="C106" s="76" t="s">
        <v>121</v>
      </c>
      <c r="D106" s="64">
        <f t="shared" ref="D106:M106" si="32">SUM(D107:D108)</f>
        <v>0</v>
      </c>
      <c r="E106" s="48">
        <f t="shared" si="32"/>
        <v>0</v>
      </c>
      <c r="F106" s="49">
        <v>0</v>
      </c>
      <c r="G106" s="50">
        <v>0</v>
      </c>
      <c r="H106" s="47">
        <f t="shared" si="32"/>
        <v>0</v>
      </c>
      <c r="I106" s="48">
        <f t="shared" si="32"/>
        <v>0</v>
      </c>
      <c r="J106" s="47">
        <f t="shared" si="32"/>
        <v>0</v>
      </c>
      <c r="K106" s="48">
        <f t="shared" si="32"/>
        <v>0</v>
      </c>
      <c r="L106" s="47">
        <f t="shared" si="32"/>
        <v>0</v>
      </c>
      <c r="M106" s="48">
        <f t="shared" si="32"/>
        <v>0</v>
      </c>
      <c r="N106" s="64">
        <f t="shared" si="20"/>
        <v>0</v>
      </c>
      <c r="O106" s="48">
        <f t="shared" si="20"/>
        <v>0</v>
      </c>
      <c r="P106" s="88"/>
    </row>
    <row r="107" spans="1:16" s="15" customFormat="1" ht="25.75" x14ac:dyDescent="0.4">
      <c r="A107" s="77">
        <f t="shared" si="30"/>
        <v>76</v>
      </c>
      <c r="B107" s="78">
        <v>781100</v>
      </c>
      <c r="C107" s="79" t="s">
        <v>122</v>
      </c>
      <c r="D107" s="65"/>
      <c r="E107" s="57"/>
      <c r="F107" s="58"/>
      <c r="G107" s="59"/>
      <c r="H107" s="60"/>
      <c r="I107" s="93"/>
      <c r="J107" s="60"/>
      <c r="K107" s="93"/>
      <c r="L107" s="60"/>
      <c r="M107" s="93"/>
      <c r="N107" s="91">
        <f>SUM(H107,J107,L107)</f>
        <v>0</v>
      </c>
      <c r="O107" s="106"/>
      <c r="P107" s="88"/>
    </row>
    <row r="108" spans="1:16" s="15" customFormat="1" ht="25.75" x14ac:dyDescent="0.4">
      <c r="A108" s="77">
        <f t="shared" si="30"/>
        <v>77</v>
      </c>
      <c r="B108" s="78">
        <v>781300</v>
      </c>
      <c r="C108" s="79" t="s">
        <v>123</v>
      </c>
      <c r="D108" s="65"/>
      <c r="E108" s="57"/>
      <c r="F108" s="58"/>
      <c r="G108" s="59"/>
      <c r="H108" s="60"/>
      <c r="I108" s="93"/>
      <c r="J108" s="60"/>
      <c r="K108" s="93"/>
      <c r="L108" s="60"/>
      <c r="M108" s="93"/>
      <c r="N108" s="91">
        <f t="shared" si="20"/>
        <v>0</v>
      </c>
      <c r="O108" s="106"/>
      <c r="P108" s="88"/>
    </row>
    <row r="109" spans="1:16" s="15" customFormat="1" ht="24" customHeight="1" x14ac:dyDescent="0.4">
      <c r="A109" s="74">
        <f t="shared" si="30"/>
        <v>78</v>
      </c>
      <c r="B109" s="75">
        <v>790000</v>
      </c>
      <c r="C109" s="76" t="s">
        <v>124</v>
      </c>
      <c r="D109" s="64">
        <f>D110</f>
        <v>0</v>
      </c>
      <c r="E109" s="48">
        <f>E110</f>
        <v>0</v>
      </c>
      <c r="F109" s="49">
        <v>0</v>
      </c>
      <c r="G109" s="50">
        <v>0</v>
      </c>
      <c r="H109" s="47">
        <f t="shared" ref="H109:M109" si="33">H110</f>
        <v>0</v>
      </c>
      <c r="I109" s="48">
        <f t="shared" si="33"/>
        <v>0</v>
      </c>
      <c r="J109" s="47">
        <f t="shared" si="33"/>
        <v>0</v>
      </c>
      <c r="K109" s="48">
        <f t="shared" si="33"/>
        <v>0</v>
      </c>
      <c r="L109" s="47">
        <f t="shared" si="33"/>
        <v>0</v>
      </c>
      <c r="M109" s="48">
        <f t="shared" si="33"/>
        <v>0</v>
      </c>
      <c r="N109" s="64">
        <f t="shared" si="20"/>
        <v>0</v>
      </c>
      <c r="O109" s="48">
        <f t="shared" si="20"/>
        <v>0</v>
      </c>
      <c r="P109" s="88"/>
    </row>
    <row r="110" spans="1:16" s="15" customFormat="1" ht="24.75" customHeight="1" x14ac:dyDescent="0.4">
      <c r="A110" s="74">
        <f t="shared" si="30"/>
        <v>79</v>
      </c>
      <c r="B110" s="75">
        <v>791000</v>
      </c>
      <c r="C110" s="76" t="s">
        <v>125</v>
      </c>
      <c r="D110" s="64">
        <f>D111</f>
        <v>0</v>
      </c>
      <c r="E110" s="48">
        <f>E111</f>
        <v>0</v>
      </c>
      <c r="F110" s="49">
        <v>0</v>
      </c>
      <c r="G110" s="50">
        <v>0</v>
      </c>
      <c r="H110" s="47">
        <f t="shared" ref="H110:M110" si="34">H111</f>
        <v>0</v>
      </c>
      <c r="I110" s="48">
        <f t="shared" si="34"/>
        <v>0</v>
      </c>
      <c r="J110" s="47">
        <f t="shared" si="34"/>
        <v>0</v>
      </c>
      <c r="K110" s="48">
        <f t="shared" si="34"/>
        <v>0</v>
      </c>
      <c r="L110" s="47">
        <f t="shared" si="34"/>
        <v>0</v>
      </c>
      <c r="M110" s="48">
        <f t="shared" si="34"/>
        <v>0</v>
      </c>
      <c r="N110" s="64">
        <f t="shared" si="20"/>
        <v>0</v>
      </c>
      <c r="O110" s="48">
        <f t="shared" si="20"/>
        <v>0</v>
      </c>
      <c r="P110" s="88"/>
    </row>
    <row r="111" spans="1:16" s="15" customFormat="1" ht="23.25" customHeight="1" x14ac:dyDescent="0.4">
      <c r="A111" s="77">
        <f t="shared" si="30"/>
        <v>80</v>
      </c>
      <c r="B111" s="78">
        <v>791100</v>
      </c>
      <c r="C111" s="79" t="s">
        <v>43</v>
      </c>
      <c r="D111" s="65"/>
      <c r="E111" s="57"/>
      <c r="F111" s="58"/>
      <c r="G111" s="59"/>
      <c r="H111" s="60"/>
      <c r="I111" s="93"/>
      <c r="J111" s="60"/>
      <c r="K111" s="93"/>
      <c r="L111" s="60"/>
      <c r="M111" s="93"/>
      <c r="N111" s="91">
        <f t="shared" si="20"/>
        <v>0</v>
      </c>
      <c r="O111" s="106"/>
      <c r="P111" s="88"/>
    </row>
    <row r="112" spans="1:16" s="15" customFormat="1" ht="38.6" x14ac:dyDescent="0.4">
      <c r="A112" s="98">
        <f t="shared" si="30"/>
        <v>81</v>
      </c>
      <c r="B112" s="99">
        <v>800000</v>
      </c>
      <c r="C112" s="100" t="s">
        <v>126</v>
      </c>
      <c r="D112" s="101">
        <f>D113+D120+D127+D130</f>
        <v>0</v>
      </c>
      <c r="E112" s="102">
        <f t="shared" ref="E112:M112" si="35">E113+E120+E127+E130</f>
        <v>0</v>
      </c>
      <c r="F112" s="42">
        <v>0</v>
      </c>
      <c r="G112" s="103">
        <v>0</v>
      </c>
      <c r="H112" s="40">
        <f t="shared" si="35"/>
        <v>0</v>
      </c>
      <c r="I112" s="102">
        <f t="shared" si="35"/>
        <v>0</v>
      </c>
      <c r="J112" s="40">
        <f t="shared" si="35"/>
        <v>0</v>
      </c>
      <c r="K112" s="102">
        <f t="shared" si="35"/>
        <v>0</v>
      </c>
      <c r="L112" s="40">
        <f t="shared" si="35"/>
        <v>0</v>
      </c>
      <c r="M112" s="102">
        <f t="shared" si="35"/>
        <v>0</v>
      </c>
      <c r="N112" s="101">
        <f t="shared" si="20"/>
        <v>0</v>
      </c>
      <c r="O112" s="102">
        <f t="shared" si="20"/>
        <v>0</v>
      </c>
      <c r="P112" s="88"/>
    </row>
    <row r="113" spans="1:16" s="15" customFormat="1" ht="25.75" x14ac:dyDescent="0.4">
      <c r="A113" s="74">
        <f t="shared" si="30"/>
        <v>82</v>
      </c>
      <c r="B113" s="75">
        <v>810000</v>
      </c>
      <c r="C113" s="76" t="s">
        <v>127</v>
      </c>
      <c r="D113" s="64">
        <f>D114+D116+D118</f>
        <v>0</v>
      </c>
      <c r="E113" s="48">
        <f t="shared" ref="E113:M113" si="36">E114+E116+E118</f>
        <v>0</v>
      </c>
      <c r="F113" s="49">
        <v>0</v>
      </c>
      <c r="G113" s="50">
        <v>0</v>
      </c>
      <c r="H113" s="47">
        <f t="shared" si="36"/>
        <v>0</v>
      </c>
      <c r="I113" s="48">
        <f t="shared" si="36"/>
        <v>0</v>
      </c>
      <c r="J113" s="47">
        <f t="shared" si="36"/>
        <v>0</v>
      </c>
      <c r="K113" s="48">
        <f t="shared" si="36"/>
        <v>0</v>
      </c>
      <c r="L113" s="47">
        <f t="shared" si="36"/>
        <v>0</v>
      </c>
      <c r="M113" s="48">
        <f t="shared" si="36"/>
        <v>0</v>
      </c>
      <c r="N113" s="64">
        <f t="shared" si="20"/>
        <v>0</v>
      </c>
      <c r="O113" s="48">
        <f t="shared" si="20"/>
        <v>0</v>
      </c>
      <c r="P113" s="88"/>
    </row>
    <row r="114" spans="1:16" s="15" customFormat="1" ht="25.75" x14ac:dyDescent="0.4">
      <c r="A114" s="74">
        <f t="shared" si="30"/>
        <v>83</v>
      </c>
      <c r="B114" s="75">
        <v>811000</v>
      </c>
      <c r="C114" s="76" t="s">
        <v>128</v>
      </c>
      <c r="D114" s="64">
        <f>D115</f>
        <v>0</v>
      </c>
      <c r="E114" s="48">
        <f t="shared" ref="E114:M114" si="37">E115</f>
        <v>0</v>
      </c>
      <c r="F114" s="49">
        <v>0</v>
      </c>
      <c r="G114" s="50">
        <v>0</v>
      </c>
      <c r="H114" s="47">
        <f t="shared" si="37"/>
        <v>0</v>
      </c>
      <c r="I114" s="48">
        <f t="shared" si="37"/>
        <v>0</v>
      </c>
      <c r="J114" s="47">
        <f t="shared" si="37"/>
        <v>0</v>
      </c>
      <c r="K114" s="48">
        <f t="shared" si="37"/>
        <v>0</v>
      </c>
      <c r="L114" s="47">
        <f t="shared" si="37"/>
        <v>0</v>
      </c>
      <c r="M114" s="48">
        <f t="shared" si="37"/>
        <v>0</v>
      </c>
      <c r="N114" s="64">
        <f t="shared" si="20"/>
        <v>0</v>
      </c>
      <c r="O114" s="48">
        <f t="shared" si="20"/>
        <v>0</v>
      </c>
      <c r="P114" s="88"/>
    </row>
    <row r="115" spans="1:16" s="15" customFormat="1" ht="12.9" x14ac:dyDescent="0.4">
      <c r="A115" s="77">
        <f t="shared" si="30"/>
        <v>84</v>
      </c>
      <c r="B115" s="78">
        <v>811100</v>
      </c>
      <c r="C115" s="79" t="s">
        <v>129</v>
      </c>
      <c r="D115" s="65"/>
      <c r="E115" s="57"/>
      <c r="F115" s="58"/>
      <c r="G115" s="59"/>
      <c r="H115" s="60"/>
      <c r="I115" s="93"/>
      <c r="J115" s="60"/>
      <c r="K115" s="93"/>
      <c r="L115" s="60"/>
      <c r="M115" s="93"/>
      <c r="N115" s="91">
        <f t="shared" si="20"/>
        <v>0</v>
      </c>
      <c r="O115" s="92">
        <f t="shared" si="20"/>
        <v>0</v>
      </c>
      <c r="P115" s="88"/>
    </row>
    <row r="116" spans="1:16" s="15" customFormat="1" ht="25.75" x14ac:dyDescent="0.4">
      <c r="A116" s="74">
        <f t="shared" si="30"/>
        <v>85</v>
      </c>
      <c r="B116" s="75">
        <v>812000</v>
      </c>
      <c r="C116" s="76" t="s">
        <v>130</v>
      </c>
      <c r="D116" s="64">
        <f t="shared" ref="D116:M116" si="38">D117</f>
        <v>0</v>
      </c>
      <c r="E116" s="48">
        <f t="shared" si="38"/>
        <v>0</v>
      </c>
      <c r="F116" s="49">
        <v>0</v>
      </c>
      <c r="G116" s="50">
        <v>0</v>
      </c>
      <c r="H116" s="47">
        <f t="shared" si="38"/>
        <v>0</v>
      </c>
      <c r="I116" s="48">
        <f t="shared" si="38"/>
        <v>0</v>
      </c>
      <c r="J116" s="47">
        <f t="shared" si="38"/>
        <v>0</v>
      </c>
      <c r="K116" s="48">
        <f t="shared" si="38"/>
        <v>0</v>
      </c>
      <c r="L116" s="47">
        <f t="shared" si="38"/>
        <v>0</v>
      </c>
      <c r="M116" s="48">
        <f t="shared" si="38"/>
        <v>0</v>
      </c>
      <c r="N116" s="64">
        <f t="shared" si="20"/>
        <v>0</v>
      </c>
      <c r="O116" s="48">
        <f t="shared" si="20"/>
        <v>0</v>
      </c>
      <c r="P116" s="88"/>
    </row>
    <row r="117" spans="1:16" s="15" customFormat="1" ht="25.75" x14ac:dyDescent="0.4">
      <c r="A117" s="77">
        <f t="shared" si="30"/>
        <v>86</v>
      </c>
      <c r="B117" s="78">
        <v>812100</v>
      </c>
      <c r="C117" s="79" t="s">
        <v>131</v>
      </c>
      <c r="D117" s="65"/>
      <c r="E117" s="57"/>
      <c r="F117" s="58"/>
      <c r="G117" s="59"/>
      <c r="H117" s="60"/>
      <c r="I117" s="93"/>
      <c r="J117" s="60"/>
      <c r="K117" s="93"/>
      <c r="L117" s="60"/>
      <c r="M117" s="93"/>
      <c r="N117" s="91">
        <f t="shared" si="20"/>
        <v>0</v>
      </c>
      <c r="O117" s="92">
        <f t="shared" si="20"/>
        <v>0</v>
      </c>
      <c r="P117" s="88"/>
    </row>
    <row r="118" spans="1:16" s="15" customFormat="1" ht="25.75" x14ac:dyDescent="0.4">
      <c r="A118" s="74">
        <f t="shared" si="30"/>
        <v>87</v>
      </c>
      <c r="B118" s="75">
        <v>813000</v>
      </c>
      <c r="C118" s="76" t="s">
        <v>132</v>
      </c>
      <c r="D118" s="64">
        <f t="shared" ref="D118:M118" si="39">D119</f>
        <v>0</v>
      </c>
      <c r="E118" s="48">
        <f t="shared" si="39"/>
        <v>0</v>
      </c>
      <c r="F118" s="49">
        <v>0</v>
      </c>
      <c r="G118" s="50">
        <v>0</v>
      </c>
      <c r="H118" s="47">
        <f t="shared" si="39"/>
        <v>0</v>
      </c>
      <c r="I118" s="48">
        <f t="shared" si="39"/>
        <v>0</v>
      </c>
      <c r="J118" s="47">
        <f t="shared" si="39"/>
        <v>0</v>
      </c>
      <c r="K118" s="48">
        <f t="shared" si="39"/>
        <v>0</v>
      </c>
      <c r="L118" s="47">
        <f t="shared" si="39"/>
        <v>0</v>
      </c>
      <c r="M118" s="48">
        <f t="shared" si="39"/>
        <v>0</v>
      </c>
      <c r="N118" s="64">
        <f t="shared" si="20"/>
        <v>0</v>
      </c>
      <c r="O118" s="48">
        <f t="shared" si="20"/>
        <v>0</v>
      </c>
      <c r="P118" s="88"/>
    </row>
    <row r="119" spans="1:16" s="15" customFormat="1" ht="25.75" x14ac:dyDescent="0.4">
      <c r="A119" s="77">
        <f t="shared" si="30"/>
        <v>88</v>
      </c>
      <c r="B119" s="78">
        <v>813100</v>
      </c>
      <c r="C119" s="79" t="s">
        <v>133</v>
      </c>
      <c r="D119" s="65"/>
      <c r="E119" s="57"/>
      <c r="F119" s="58"/>
      <c r="G119" s="59"/>
      <c r="H119" s="60"/>
      <c r="I119" s="93"/>
      <c r="J119" s="60"/>
      <c r="K119" s="93"/>
      <c r="L119" s="60"/>
      <c r="M119" s="93"/>
      <c r="N119" s="91">
        <f t="shared" si="20"/>
        <v>0</v>
      </c>
      <c r="O119" s="92">
        <f t="shared" si="20"/>
        <v>0</v>
      </c>
      <c r="P119" s="88"/>
    </row>
    <row r="120" spans="1:16" s="15" customFormat="1" ht="25.75" x14ac:dyDescent="0.4">
      <c r="A120" s="74">
        <f t="shared" si="30"/>
        <v>89</v>
      </c>
      <c r="B120" s="75">
        <v>820000</v>
      </c>
      <c r="C120" s="76" t="s">
        <v>134</v>
      </c>
      <c r="D120" s="64">
        <f t="shared" ref="D120:M120" si="40">D121+D123+D125</f>
        <v>0</v>
      </c>
      <c r="E120" s="48">
        <f t="shared" si="40"/>
        <v>0</v>
      </c>
      <c r="F120" s="49">
        <v>0</v>
      </c>
      <c r="G120" s="50">
        <v>0</v>
      </c>
      <c r="H120" s="47">
        <f t="shared" si="40"/>
        <v>0</v>
      </c>
      <c r="I120" s="48">
        <f t="shared" si="40"/>
        <v>0</v>
      </c>
      <c r="J120" s="47">
        <f t="shared" si="40"/>
        <v>0</v>
      </c>
      <c r="K120" s="48">
        <f t="shared" si="40"/>
        <v>0</v>
      </c>
      <c r="L120" s="47">
        <f t="shared" si="40"/>
        <v>0</v>
      </c>
      <c r="M120" s="48">
        <f t="shared" si="40"/>
        <v>0</v>
      </c>
      <c r="N120" s="64">
        <f t="shared" si="20"/>
        <v>0</v>
      </c>
      <c r="O120" s="48">
        <f t="shared" si="20"/>
        <v>0</v>
      </c>
      <c r="P120" s="88"/>
    </row>
    <row r="121" spans="1:16" s="15" customFormat="1" ht="25.75" x14ac:dyDescent="0.4">
      <c r="A121" s="74">
        <f t="shared" si="30"/>
        <v>90</v>
      </c>
      <c r="B121" s="75">
        <v>821000</v>
      </c>
      <c r="C121" s="76" t="s">
        <v>135</v>
      </c>
      <c r="D121" s="64">
        <f t="shared" ref="D121:M121" si="41">D122</f>
        <v>0</v>
      </c>
      <c r="E121" s="48">
        <f t="shared" si="41"/>
        <v>0</v>
      </c>
      <c r="F121" s="49">
        <v>0</v>
      </c>
      <c r="G121" s="50">
        <v>0</v>
      </c>
      <c r="H121" s="47">
        <f t="shared" si="41"/>
        <v>0</v>
      </c>
      <c r="I121" s="48">
        <f t="shared" si="41"/>
        <v>0</v>
      </c>
      <c r="J121" s="47">
        <f t="shared" si="41"/>
        <v>0</v>
      </c>
      <c r="K121" s="48">
        <f t="shared" si="41"/>
        <v>0</v>
      </c>
      <c r="L121" s="47">
        <f t="shared" si="41"/>
        <v>0</v>
      </c>
      <c r="M121" s="48">
        <f t="shared" si="41"/>
        <v>0</v>
      </c>
      <c r="N121" s="64">
        <f t="shared" si="20"/>
        <v>0</v>
      </c>
      <c r="O121" s="48">
        <f t="shared" si="20"/>
        <v>0</v>
      </c>
      <c r="P121" s="88"/>
    </row>
    <row r="122" spans="1:16" s="15" customFormat="1" ht="12.9" x14ac:dyDescent="0.4">
      <c r="A122" s="77">
        <f t="shared" si="30"/>
        <v>91</v>
      </c>
      <c r="B122" s="78">
        <v>821100</v>
      </c>
      <c r="C122" s="79" t="s">
        <v>136</v>
      </c>
      <c r="D122" s="65"/>
      <c r="E122" s="57"/>
      <c r="F122" s="58"/>
      <c r="G122" s="59"/>
      <c r="H122" s="60"/>
      <c r="I122" s="93"/>
      <c r="J122" s="60"/>
      <c r="K122" s="93"/>
      <c r="L122" s="60"/>
      <c r="M122" s="93"/>
      <c r="N122" s="91">
        <f t="shared" si="20"/>
        <v>0</v>
      </c>
      <c r="O122" s="92">
        <f t="shared" si="20"/>
        <v>0</v>
      </c>
      <c r="P122" s="88"/>
    </row>
    <row r="123" spans="1:16" s="15" customFormat="1" ht="25.75" x14ac:dyDescent="0.4">
      <c r="A123" s="74">
        <f t="shared" si="30"/>
        <v>92</v>
      </c>
      <c r="B123" s="75">
        <v>822000</v>
      </c>
      <c r="C123" s="76" t="s">
        <v>137</v>
      </c>
      <c r="D123" s="64">
        <f t="shared" ref="D123:M123" si="42">D124</f>
        <v>0</v>
      </c>
      <c r="E123" s="48">
        <f t="shared" si="42"/>
        <v>0</v>
      </c>
      <c r="F123" s="49">
        <v>0</v>
      </c>
      <c r="G123" s="50">
        <v>0</v>
      </c>
      <c r="H123" s="47">
        <f t="shared" si="42"/>
        <v>0</v>
      </c>
      <c r="I123" s="48">
        <f t="shared" si="42"/>
        <v>0</v>
      </c>
      <c r="J123" s="47">
        <f t="shared" si="42"/>
        <v>0</v>
      </c>
      <c r="K123" s="48">
        <f t="shared" si="42"/>
        <v>0</v>
      </c>
      <c r="L123" s="47">
        <f t="shared" si="42"/>
        <v>0</v>
      </c>
      <c r="M123" s="48">
        <f t="shared" si="42"/>
        <v>0</v>
      </c>
      <c r="N123" s="64">
        <f t="shared" si="20"/>
        <v>0</v>
      </c>
      <c r="O123" s="48">
        <f t="shared" si="20"/>
        <v>0</v>
      </c>
      <c r="P123" s="88"/>
    </row>
    <row r="124" spans="1:16" s="15" customFormat="1" ht="25.75" x14ac:dyDescent="0.4">
      <c r="A124" s="77">
        <f t="shared" si="30"/>
        <v>93</v>
      </c>
      <c r="B124" s="78">
        <v>822100</v>
      </c>
      <c r="C124" s="79" t="s">
        <v>138</v>
      </c>
      <c r="D124" s="65"/>
      <c r="E124" s="57"/>
      <c r="F124" s="58"/>
      <c r="G124" s="59"/>
      <c r="H124" s="60"/>
      <c r="I124" s="93"/>
      <c r="J124" s="60"/>
      <c r="K124" s="93"/>
      <c r="L124" s="60"/>
      <c r="M124" s="93"/>
      <c r="N124" s="91">
        <f t="shared" si="20"/>
        <v>0</v>
      </c>
      <c r="O124" s="92">
        <f t="shared" si="20"/>
        <v>0</v>
      </c>
      <c r="P124" s="88"/>
    </row>
    <row r="125" spans="1:16" s="15" customFormat="1" ht="25.75" x14ac:dyDescent="0.4">
      <c r="A125" s="74">
        <f t="shared" si="30"/>
        <v>94</v>
      </c>
      <c r="B125" s="75">
        <v>823000</v>
      </c>
      <c r="C125" s="76" t="s">
        <v>139</v>
      </c>
      <c r="D125" s="64">
        <f t="shared" ref="D125:M125" si="43">D126</f>
        <v>0</v>
      </c>
      <c r="E125" s="48">
        <f t="shared" si="43"/>
        <v>0</v>
      </c>
      <c r="F125" s="49">
        <v>0</v>
      </c>
      <c r="G125" s="50">
        <v>0</v>
      </c>
      <c r="H125" s="47">
        <f t="shared" si="43"/>
        <v>0</v>
      </c>
      <c r="I125" s="48">
        <f t="shared" si="43"/>
        <v>0</v>
      </c>
      <c r="J125" s="47">
        <f t="shared" si="43"/>
        <v>0</v>
      </c>
      <c r="K125" s="48">
        <f t="shared" si="43"/>
        <v>0</v>
      </c>
      <c r="L125" s="47">
        <f t="shared" si="43"/>
        <v>0</v>
      </c>
      <c r="M125" s="48">
        <f t="shared" si="43"/>
        <v>0</v>
      </c>
      <c r="N125" s="64">
        <f t="shared" si="20"/>
        <v>0</v>
      </c>
      <c r="O125" s="48">
        <f t="shared" si="20"/>
        <v>0</v>
      </c>
      <c r="P125" s="88"/>
    </row>
    <row r="126" spans="1:16" s="15" customFormat="1" ht="25.75" x14ac:dyDescent="0.4">
      <c r="A126" s="77">
        <f t="shared" si="30"/>
        <v>95</v>
      </c>
      <c r="B126" s="78">
        <v>823100</v>
      </c>
      <c r="C126" s="79" t="s">
        <v>140</v>
      </c>
      <c r="D126" s="65"/>
      <c r="E126" s="57"/>
      <c r="F126" s="58"/>
      <c r="G126" s="59"/>
      <c r="H126" s="60"/>
      <c r="I126" s="93"/>
      <c r="J126" s="60"/>
      <c r="K126" s="93"/>
      <c r="L126" s="60"/>
      <c r="M126" s="93"/>
      <c r="N126" s="91">
        <f t="shared" si="20"/>
        <v>0</v>
      </c>
      <c r="O126" s="92">
        <f t="shared" si="20"/>
        <v>0</v>
      </c>
      <c r="P126" s="88"/>
    </row>
    <row r="127" spans="1:16" s="15" customFormat="1" ht="25.75" x14ac:dyDescent="0.4">
      <c r="A127" s="74">
        <f t="shared" si="30"/>
        <v>96</v>
      </c>
      <c r="B127" s="75">
        <v>830000</v>
      </c>
      <c r="C127" s="76" t="s">
        <v>141</v>
      </c>
      <c r="D127" s="64">
        <f>D128</f>
        <v>0</v>
      </c>
      <c r="E127" s="48">
        <f>E128</f>
        <v>0</v>
      </c>
      <c r="F127" s="49">
        <v>0</v>
      </c>
      <c r="G127" s="50">
        <v>0</v>
      </c>
      <c r="H127" s="47">
        <f t="shared" ref="H127:M127" si="44">H128</f>
        <v>0</v>
      </c>
      <c r="I127" s="48">
        <f t="shared" si="44"/>
        <v>0</v>
      </c>
      <c r="J127" s="47">
        <f t="shared" si="44"/>
        <v>0</v>
      </c>
      <c r="K127" s="48">
        <f t="shared" si="44"/>
        <v>0</v>
      </c>
      <c r="L127" s="47">
        <f t="shared" si="44"/>
        <v>0</v>
      </c>
      <c r="M127" s="48">
        <f t="shared" si="44"/>
        <v>0</v>
      </c>
      <c r="N127" s="64">
        <f t="shared" si="20"/>
        <v>0</v>
      </c>
      <c r="O127" s="48">
        <f t="shared" si="20"/>
        <v>0</v>
      </c>
      <c r="P127" s="88"/>
    </row>
    <row r="128" spans="1:16" s="15" customFormat="1" ht="25.75" x14ac:dyDescent="0.4">
      <c r="A128" s="74">
        <f t="shared" si="30"/>
        <v>97</v>
      </c>
      <c r="B128" s="75">
        <v>831000</v>
      </c>
      <c r="C128" s="76" t="s">
        <v>142</v>
      </c>
      <c r="D128" s="64">
        <f>D129</f>
        <v>0</v>
      </c>
      <c r="E128" s="48">
        <f>E129</f>
        <v>0</v>
      </c>
      <c r="F128" s="49">
        <v>0</v>
      </c>
      <c r="G128" s="50">
        <v>0</v>
      </c>
      <c r="H128" s="47">
        <f t="shared" ref="H128:M128" si="45">H129</f>
        <v>0</v>
      </c>
      <c r="I128" s="48">
        <f t="shared" si="45"/>
        <v>0</v>
      </c>
      <c r="J128" s="47">
        <f t="shared" si="45"/>
        <v>0</v>
      </c>
      <c r="K128" s="48">
        <f t="shared" si="45"/>
        <v>0</v>
      </c>
      <c r="L128" s="47">
        <f t="shared" si="45"/>
        <v>0</v>
      </c>
      <c r="M128" s="48">
        <f t="shared" si="45"/>
        <v>0</v>
      </c>
      <c r="N128" s="64">
        <f t="shared" si="20"/>
        <v>0</v>
      </c>
      <c r="O128" s="48">
        <f t="shared" si="20"/>
        <v>0</v>
      </c>
      <c r="P128" s="88"/>
    </row>
    <row r="129" spans="1:16" s="15" customFormat="1" ht="12.9" x14ac:dyDescent="0.4">
      <c r="A129" s="77">
        <f t="shared" si="30"/>
        <v>98</v>
      </c>
      <c r="B129" s="78">
        <v>831100</v>
      </c>
      <c r="C129" s="79" t="s">
        <v>143</v>
      </c>
      <c r="D129" s="65"/>
      <c r="E129" s="57"/>
      <c r="F129" s="58"/>
      <c r="G129" s="59"/>
      <c r="H129" s="60"/>
      <c r="I129" s="93"/>
      <c r="J129" s="60"/>
      <c r="K129" s="93"/>
      <c r="L129" s="60"/>
      <c r="M129" s="93"/>
      <c r="N129" s="91">
        <f t="shared" si="20"/>
        <v>0</v>
      </c>
      <c r="O129" s="92">
        <f t="shared" si="20"/>
        <v>0</v>
      </c>
      <c r="P129" s="88"/>
    </row>
    <row r="130" spans="1:16" s="15" customFormat="1" ht="25.75" x14ac:dyDescent="0.4">
      <c r="A130" s="74">
        <f t="shared" si="30"/>
        <v>99</v>
      </c>
      <c r="B130" s="75">
        <v>840000</v>
      </c>
      <c r="C130" s="76" t="s">
        <v>144</v>
      </c>
      <c r="D130" s="64">
        <f t="shared" ref="D130:M130" si="46">D131+D133+D135</f>
        <v>0</v>
      </c>
      <c r="E130" s="48">
        <f t="shared" si="46"/>
        <v>0</v>
      </c>
      <c r="F130" s="49">
        <v>0</v>
      </c>
      <c r="G130" s="50">
        <v>0</v>
      </c>
      <c r="H130" s="47">
        <f t="shared" si="46"/>
        <v>0</v>
      </c>
      <c r="I130" s="48">
        <f t="shared" si="46"/>
        <v>0</v>
      </c>
      <c r="J130" s="47">
        <f t="shared" si="46"/>
        <v>0</v>
      </c>
      <c r="K130" s="48">
        <f t="shared" si="46"/>
        <v>0</v>
      </c>
      <c r="L130" s="47">
        <f t="shared" si="46"/>
        <v>0</v>
      </c>
      <c r="M130" s="48">
        <f t="shared" si="46"/>
        <v>0</v>
      </c>
      <c r="N130" s="64">
        <f t="shared" si="20"/>
        <v>0</v>
      </c>
      <c r="O130" s="48">
        <f t="shared" si="20"/>
        <v>0</v>
      </c>
      <c r="P130" s="88"/>
    </row>
    <row r="131" spans="1:16" s="15" customFormat="1" ht="25.75" x14ac:dyDescent="0.4">
      <c r="A131" s="74">
        <f t="shared" si="30"/>
        <v>100</v>
      </c>
      <c r="B131" s="75">
        <v>841000</v>
      </c>
      <c r="C131" s="76" t="s">
        <v>145</v>
      </c>
      <c r="D131" s="64">
        <f t="shared" ref="D131:M131" si="47">D132</f>
        <v>0</v>
      </c>
      <c r="E131" s="48">
        <f t="shared" si="47"/>
        <v>0</v>
      </c>
      <c r="F131" s="49">
        <v>0</v>
      </c>
      <c r="G131" s="50">
        <v>0</v>
      </c>
      <c r="H131" s="47">
        <f t="shared" si="47"/>
        <v>0</v>
      </c>
      <c r="I131" s="48">
        <f t="shared" si="47"/>
        <v>0</v>
      </c>
      <c r="J131" s="47">
        <f t="shared" si="47"/>
        <v>0</v>
      </c>
      <c r="K131" s="48">
        <f t="shared" si="47"/>
        <v>0</v>
      </c>
      <c r="L131" s="47">
        <f t="shared" si="47"/>
        <v>0</v>
      </c>
      <c r="M131" s="48">
        <f t="shared" si="47"/>
        <v>0</v>
      </c>
      <c r="N131" s="64">
        <f t="shared" si="20"/>
        <v>0</v>
      </c>
      <c r="O131" s="48">
        <f t="shared" si="20"/>
        <v>0</v>
      </c>
      <c r="P131" s="88"/>
    </row>
    <row r="132" spans="1:16" s="15" customFormat="1" ht="12.9" x14ac:dyDescent="0.4">
      <c r="A132" s="77">
        <f t="shared" si="30"/>
        <v>101</v>
      </c>
      <c r="B132" s="78">
        <v>841100</v>
      </c>
      <c r="C132" s="79" t="s">
        <v>146</v>
      </c>
      <c r="D132" s="65"/>
      <c r="E132" s="57"/>
      <c r="F132" s="58"/>
      <c r="G132" s="59"/>
      <c r="H132" s="60"/>
      <c r="I132" s="93"/>
      <c r="J132" s="60"/>
      <c r="K132" s="93"/>
      <c r="L132" s="60"/>
      <c r="M132" s="93"/>
      <c r="N132" s="91">
        <f t="shared" si="20"/>
        <v>0</v>
      </c>
      <c r="O132" s="92">
        <f t="shared" si="20"/>
        <v>0</v>
      </c>
      <c r="P132" s="88"/>
    </row>
    <row r="133" spans="1:16" s="15" customFormat="1" ht="25.75" x14ac:dyDescent="0.4">
      <c r="A133" s="74">
        <f t="shared" si="30"/>
        <v>102</v>
      </c>
      <c r="B133" s="75">
        <v>842000</v>
      </c>
      <c r="C133" s="76" t="s">
        <v>147</v>
      </c>
      <c r="D133" s="64">
        <f t="shared" ref="D133:M133" si="48">D134</f>
        <v>0</v>
      </c>
      <c r="E133" s="48">
        <f t="shared" si="48"/>
        <v>0</v>
      </c>
      <c r="F133" s="49">
        <v>0</v>
      </c>
      <c r="G133" s="50">
        <v>0</v>
      </c>
      <c r="H133" s="47">
        <f t="shared" si="48"/>
        <v>0</v>
      </c>
      <c r="I133" s="48">
        <f t="shared" si="48"/>
        <v>0</v>
      </c>
      <c r="J133" s="47">
        <f t="shared" si="48"/>
        <v>0</v>
      </c>
      <c r="K133" s="48">
        <f t="shared" si="48"/>
        <v>0</v>
      </c>
      <c r="L133" s="47">
        <f t="shared" si="48"/>
        <v>0</v>
      </c>
      <c r="M133" s="48">
        <f t="shared" si="48"/>
        <v>0</v>
      </c>
      <c r="N133" s="64">
        <f t="shared" si="20"/>
        <v>0</v>
      </c>
      <c r="O133" s="48">
        <f t="shared" si="20"/>
        <v>0</v>
      </c>
      <c r="P133" s="88"/>
    </row>
    <row r="134" spans="1:16" s="15" customFormat="1" ht="12.9" x14ac:dyDescent="0.4">
      <c r="A134" s="77">
        <f t="shared" si="30"/>
        <v>103</v>
      </c>
      <c r="B134" s="78">
        <v>842100</v>
      </c>
      <c r="C134" s="79" t="s">
        <v>148</v>
      </c>
      <c r="D134" s="65"/>
      <c r="E134" s="57"/>
      <c r="F134" s="58"/>
      <c r="G134" s="59"/>
      <c r="H134" s="60"/>
      <c r="I134" s="93"/>
      <c r="J134" s="60"/>
      <c r="K134" s="93"/>
      <c r="L134" s="60"/>
      <c r="M134" s="93"/>
      <c r="N134" s="91">
        <f t="shared" si="20"/>
        <v>0</v>
      </c>
      <c r="O134" s="92">
        <f t="shared" si="20"/>
        <v>0</v>
      </c>
      <c r="P134" s="88"/>
    </row>
    <row r="135" spans="1:16" s="15" customFormat="1" ht="25.75" x14ac:dyDescent="0.4">
      <c r="A135" s="74">
        <f t="shared" si="30"/>
        <v>104</v>
      </c>
      <c r="B135" s="75">
        <v>843000</v>
      </c>
      <c r="C135" s="76" t="s">
        <v>149</v>
      </c>
      <c r="D135" s="64">
        <f t="shared" ref="D135:M135" si="49">D136</f>
        <v>0</v>
      </c>
      <c r="E135" s="48">
        <f t="shared" si="49"/>
        <v>0</v>
      </c>
      <c r="F135" s="49">
        <v>0</v>
      </c>
      <c r="G135" s="50">
        <v>0</v>
      </c>
      <c r="H135" s="47">
        <f t="shared" si="49"/>
        <v>0</v>
      </c>
      <c r="I135" s="48">
        <f t="shared" si="49"/>
        <v>0</v>
      </c>
      <c r="J135" s="47">
        <f t="shared" si="49"/>
        <v>0</v>
      </c>
      <c r="K135" s="48">
        <f t="shared" si="49"/>
        <v>0</v>
      </c>
      <c r="L135" s="47">
        <f t="shared" si="49"/>
        <v>0</v>
      </c>
      <c r="M135" s="48">
        <f t="shared" si="49"/>
        <v>0</v>
      </c>
      <c r="N135" s="64">
        <f t="shared" si="20"/>
        <v>0</v>
      </c>
      <c r="O135" s="48">
        <f t="shared" si="20"/>
        <v>0</v>
      </c>
      <c r="P135" s="88"/>
    </row>
    <row r="136" spans="1:16" s="15" customFormat="1" ht="12.9" x14ac:dyDescent="0.4">
      <c r="A136" s="77">
        <f t="shared" si="30"/>
        <v>105</v>
      </c>
      <c r="B136" s="78">
        <v>843100</v>
      </c>
      <c r="C136" s="79" t="s">
        <v>150</v>
      </c>
      <c r="D136" s="65"/>
      <c r="E136" s="57"/>
      <c r="F136" s="58"/>
      <c r="G136" s="59"/>
      <c r="H136" s="60"/>
      <c r="I136" s="93"/>
      <c r="J136" s="60"/>
      <c r="K136" s="93"/>
      <c r="L136" s="60"/>
      <c r="M136" s="93"/>
      <c r="N136" s="91">
        <f t="shared" ref="N136:O196" si="50">SUM(H136,J136,L136)</f>
        <v>0</v>
      </c>
      <c r="O136" s="92">
        <f t="shared" si="50"/>
        <v>0</v>
      </c>
      <c r="P136" s="88"/>
    </row>
    <row r="137" spans="1:16" s="15" customFormat="1" ht="38.6" x14ac:dyDescent="0.4">
      <c r="A137" s="98">
        <f t="shared" si="30"/>
        <v>106</v>
      </c>
      <c r="B137" s="99">
        <v>900000</v>
      </c>
      <c r="C137" s="100" t="s">
        <v>151</v>
      </c>
      <c r="D137" s="101">
        <f>D138+D157</f>
        <v>0</v>
      </c>
      <c r="E137" s="102">
        <f t="shared" ref="E137:M137" si="51">E138+E157</f>
        <v>0</v>
      </c>
      <c r="F137" s="42">
        <v>0</v>
      </c>
      <c r="G137" s="103">
        <v>0</v>
      </c>
      <c r="H137" s="40">
        <f t="shared" si="51"/>
        <v>0</v>
      </c>
      <c r="I137" s="102">
        <f t="shared" si="51"/>
        <v>0</v>
      </c>
      <c r="J137" s="40">
        <f t="shared" si="51"/>
        <v>0</v>
      </c>
      <c r="K137" s="102">
        <f t="shared" si="51"/>
        <v>0</v>
      </c>
      <c r="L137" s="40">
        <f t="shared" si="51"/>
        <v>0</v>
      </c>
      <c r="M137" s="102">
        <f t="shared" si="51"/>
        <v>0</v>
      </c>
      <c r="N137" s="101">
        <f t="shared" si="50"/>
        <v>0</v>
      </c>
      <c r="O137" s="102">
        <f t="shared" si="50"/>
        <v>0</v>
      </c>
      <c r="P137" s="88"/>
    </row>
    <row r="138" spans="1:16" s="15" customFormat="1" ht="25.75" x14ac:dyDescent="0.4">
      <c r="A138" s="74">
        <f t="shared" si="30"/>
        <v>107</v>
      </c>
      <c r="B138" s="75">
        <v>910000</v>
      </c>
      <c r="C138" s="76" t="s">
        <v>152</v>
      </c>
      <c r="D138" s="64">
        <f>D139+D149</f>
        <v>0</v>
      </c>
      <c r="E138" s="48">
        <f t="shared" ref="E138:M138" si="52">E139+E149</f>
        <v>0</v>
      </c>
      <c r="F138" s="49">
        <v>0</v>
      </c>
      <c r="G138" s="50">
        <v>0</v>
      </c>
      <c r="H138" s="47">
        <f t="shared" si="52"/>
        <v>0</v>
      </c>
      <c r="I138" s="48">
        <f t="shared" si="52"/>
        <v>0</v>
      </c>
      <c r="J138" s="47">
        <f t="shared" si="52"/>
        <v>0</v>
      </c>
      <c r="K138" s="48">
        <f t="shared" si="52"/>
        <v>0</v>
      </c>
      <c r="L138" s="47">
        <f t="shared" si="52"/>
        <v>0</v>
      </c>
      <c r="M138" s="48">
        <f t="shared" si="52"/>
        <v>0</v>
      </c>
      <c r="N138" s="64">
        <f t="shared" si="50"/>
        <v>0</v>
      </c>
      <c r="O138" s="48">
        <f t="shared" si="50"/>
        <v>0</v>
      </c>
      <c r="P138" s="88"/>
    </row>
    <row r="139" spans="1:16" s="15" customFormat="1" ht="25.75" x14ac:dyDescent="0.4">
      <c r="A139" s="74">
        <f t="shared" si="30"/>
        <v>108</v>
      </c>
      <c r="B139" s="75">
        <v>911000</v>
      </c>
      <c r="C139" s="76" t="s">
        <v>153</v>
      </c>
      <c r="D139" s="64">
        <f t="shared" ref="D139:M139" si="53">SUM(D140:D148)</f>
        <v>0</v>
      </c>
      <c r="E139" s="48">
        <f t="shared" si="53"/>
        <v>0</v>
      </c>
      <c r="F139" s="49">
        <v>0</v>
      </c>
      <c r="G139" s="50">
        <v>0</v>
      </c>
      <c r="H139" s="47">
        <f t="shared" si="53"/>
        <v>0</v>
      </c>
      <c r="I139" s="48">
        <f t="shared" si="53"/>
        <v>0</v>
      </c>
      <c r="J139" s="47">
        <f t="shared" si="53"/>
        <v>0</v>
      </c>
      <c r="K139" s="48">
        <f t="shared" si="53"/>
        <v>0</v>
      </c>
      <c r="L139" s="47">
        <f t="shared" si="53"/>
        <v>0</v>
      </c>
      <c r="M139" s="48">
        <f t="shared" si="53"/>
        <v>0</v>
      </c>
      <c r="N139" s="64">
        <f t="shared" si="50"/>
        <v>0</v>
      </c>
      <c r="O139" s="48">
        <f t="shared" si="50"/>
        <v>0</v>
      </c>
      <c r="P139" s="88"/>
    </row>
    <row r="140" spans="1:16" s="15" customFormat="1" ht="25.75" x14ac:dyDescent="0.4">
      <c r="A140" s="77">
        <f t="shared" si="30"/>
        <v>109</v>
      </c>
      <c r="B140" s="78">
        <v>911100</v>
      </c>
      <c r="C140" s="79" t="s">
        <v>154</v>
      </c>
      <c r="D140" s="65"/>
      <c r="E140" s="57"/>
      <c r="F140" s="58"/>
      <c r="G140" s="59"/>
      <c r="H140" s="60"/>
      <c r="I140" s="93"/>
      <c r="J140" s="60"/>
      <c r="K140" s="93"/>
      <c r="L140" s="60"/>
      <c r="M140" s="93"/>
      <c r="N140" s="91">
        <f t="shared" si="50"/>
        <v>0</v>
      </c>
      <c r="O140" s="92">
        <f t="shared" si="50"/>
        <v>0</v>
      </c>
      <c r="P140" s="88"/>
    </row>
    <row r="141" spans="1:16" s="15" customFormat="1" ht="25.75" x14ac:dyDescent="0.4">
      <c r="A141" s="77">
        <f t="shared" si="30"/>
        <v>110</v>
      </c>
      <c r="B141" s="78">
        <v>911200</v>
      </c>
      <c r="C141" s="79" t="s">
        <v>155</v>
      </c>
      <c r="D141" s="65"/>
      <c r="E141" s="57"/>
      <c r="F141" s="58"/>
      <c r="G141" s="59"/>
      <c r="H141" s="60"/>
      <c r="I141" s="93"/>
      <c r="J141" s="60"/>
      <c r="K141" s="93"/>
      <c r="L141" s="60"/>
      <c r="M141" s="93"/>
      <c r="N141" s="91">
        <f t="shared" si="50"/>
        <v>0</v>
      </c>
      <c r="O141" s="92">
        <f t="shared" si="50"/>
        <v>0</v>
      </c>
      <c r="P141" s="88"/>
    </row>
    <row r="142" spans="1:16" s="15" customFormat="1" ht="25.75" x14ac:dyDescent="0.4">
      <c r="A142" s="77">
        <f t="shared" si="30"/>
        <v>111</v>
      </c>
      <c r="B142" s="78">
        <v>911300</v>
      </c>
      <c r="C142" s="79" t="s">
        <v>156</v>
      </c>
      <c r="D142" s="65"/>
      <c r="E142" s="57"/>
      <c r="F142" s="58"/>
      <c r="G142" s="59"/>
      <c r="H142" s="60"/>
      <c r="I142" s="93"/>
      <c r="J142" s="60"/>
      <c r="K142" s="93"/>
      <c r="L142" s="60"/>
      <c r="M142" s="93"/>
      <c r="N142" s="91">
        <f t="shared" si="50"/>
        <v>0</v>
      </c>
      <c r="O142" s="92">
        <f t="shared" si="50"/>
        <v>0</v>
      </c>
      <c r="P142" s="88"/>
    </row>
    <row r="143" spans="1:16" s="15" customFormat="1" ht="25.75" x14ac:dyDescent="0.4">
      <c r="A143" s="77">
        <f t="shared" si="30"/>
        <v>112</v>
      </c>
      <c r="B143" s="78">
        <v>911400</v>
      </c>
      <c r="C143" s="79" t="s">
        <v>157</v>
      </c>
      <c r="D143" s="65"/>
      <c r="E143" s="57"/>
      <c r="F143" s="58"/>
      <c r="G143" s="59"/>
      <c r="H143" s="60"/>
      <c r="I143" s="93"/>
      <c r="J143" s="60"/>
      <c r="K143" s="93"/>
      <c r="L143" s="60"/>
      <c r="M143" s="93"/>
      <c r="N143" s="91">
        <f t="shared" si="50"/>
        <v>0</v>
      </c>
      <c r="O143" s="92">
        <f t="shared" si="50"/>
        <v>0</v>
      </c>
      <c r="P143" s="88"/>
    </row>
    <row r="144" spans="1:16" s="15" customFormat="1" ht="25.75" x14ac:dyDescent="0.4">
      <c r="A144" s="77">
        <f t="shared" si="30"/>
        <v>113</v>
      </c>
      <c r="B144" s="78">
        <v>911500</v>
      </c>
      <c r="C144" s="79" t="s">
        <v>158</v>
      </c>
      <c r="D144" s="65"/>
      <c r="E144" s="57"/>
      <c r="F144" s="58"/>
      <c r="G144" s="59"/>
      <c r="H144" s="60"/>
      <c r="I144" s="93"/>
      <c r="J144" s="60"/>
      <c r="K144" s="93"/>
      <c r="L144" s="60"/>
      <c r="M144" s="93"/>
      <c r="N144" s="91">
        <f t="shared" si="50"/>
        <v>0</v>
      </c>
      <c r="O144" s="92">
        <f t="shared" si="50"/>
        <v>0</v>
      </c>
      <c r="P144" s="88"/>
    </row>
    <row r="145" spans="1:16" s="15" customFormat="1" ht="25.75" x14ac:dyDescent="0.4">
      <c r="A145" s="77">
        <f t="shared" si="30"/>
        <v>114</v>
      </c>
      <c r="B145" s="78">
        <v>911600</v>
      </c>
      <c r="C145" s="79" t="s">
        <v>159</v>
      </c>
      <c r="D145" s="65"/>
      <c r="E145" s="57"/>
      <c r="F145" s="58"/>
      <c r="G145" s="59"/>
      <c r="H145" s="60"/>
      <c r="I145" s="93"/>
      <c r="J145" s="60"/>
      <c r="K145" s="93"/>
      <c r="L145" s="60"/>
      <c r="M145" s="93"/>
      <c r="N145" s="91">
        <f t="shared" si="50"/>
        <v>0</v>
      </c>
      <c r="O145" s="92">
        <f t="shared" si="50"/>
        <v>0</v>
      </c>
      <c r="P145" s="88"/>
    </row>
    <row r="146" spans="1:16" s="15" customFormat="1" ht="25.75" x14ac:dyDescent="0.4">
      <c r="A146" s="77">
        <f t="shared" si="30"/>
        <v>115</v>
      </c>
      <c r="B146" s="78">
        <v>911700</v>
      </c>
      <c r="C146" s="79" t="s">
        <v>160</v>
      </c>
      <c r="D146" s="65"/>
      <c r="E146" s="57"/>
      <c r="F146" s="58"/>
      <c r="G146" s="59"/>
      <c r="H146" s="60"/>
      <c r="I146" s="93"/>
      <c r="J146" s="60"/>
      <c r="K146" s="93"/>
      <c r="L146" s="60"/>
      <c r="M146" s="93"/>
      <c r="N146" s="91">
        <f t="shared" si="50"/>
        <v>0</v>
      </c>
      <c r="O146" s="92">
        <f t="shared" si="50"/>
        <v>0</v>
      </c>
      <c r="P146" s="88"/>
    </row>
    <row r="147" spans="1:16" s="15" customFormat="1" ht="12.9" x14ac:dyDescent="0.4">
      <c r="A147" s="77">
        <f t="shared" si="30"/>
        <v>116</v>
      </c>
      <c r="B147" s="78">
        <v>911800</v>
      </c>
      <c r="C147" s="79" t="s">
        <v>161</v>
      </c>
      <c r="D147" s="65"/>
      <c r="E147" s="57"/>
      <c r="F147" s="58"/>
      <c r="G147" s="59"/>
      <c r="H147" s="60"/>
      <c r="I147" s="93"/>
      <c r="J147" s="60"/>
      <c r="K147" s="93"/>
      <c r="L147" s="60"/>
      <c r="M147" s="93"/>
      <c r="N147" s="91">
        <f t="shared" si="50"/>
        <v>0</v>
      </c>
      <c r="O147" s="92">
        <f t="shared" si="50"/>
        <v>0</v>
      </c>
      <c r="P147" s="88"/>
    </row>
    <row r="148" spans="1:16" s="15" customFormat="1" ht="12.9" x14ac:dyDescent="0.4">
      <c r="A148" s="77">
        <f t="shared" si="30"/>
        <v>117</v>
      </c>
      <c r="B148" s="78">
        <v>911900</v>
      </c>
      <c r="C148" s="79" t="s">
        <v>162</v>
      </c>
      <c r="D148" s="65"/>
      <c r="E148" s="57"/>
      <c r="F148" s="58"/>
      <c r="G148" s="59"/>
      <c r="H148" s="60"/>
      <c r="I148" s="93"/>
      <c r="J148" s="60"/>
      <c r="K148" s="93"/>
      <c r="L148" s="60"/>
      <c r="M148" s="93"/>
      <c r="N148" s="91">
        <f t="shared" si="50"/>
        <v>0</v>
      </c>
      <c r="O148" s="92">
        <f t="shared" si="50"/>
        <v>0</v>
      </c>
      <c r="P148" s="88"/>
    </row>
    <row r="149" spans="1:16" s="15" customFormat="1" ht="25.75" x14ac:dyDescent="0.4">
      <c r="A149" s="74">
        <f t="shared" si="30"/>
        <v>118</v>
      </c>
      <c r="B149" s="75">
        <v>912000</v>
      </c>
      <c r="C149" s="76" t="s">
        <v>163</v>
      </c>
      <c r="D149" s="64">
        <f t="shared" ref="D149:M149" si="54">SUM(D150:D156)</f>
        <v>0</v>
      </c>
      <c r="E149" s="48">
        <f t="shared" si="54"/>
        <v>0</v>
      </c>
      <c r="F149" s="49">
        <v>0</v>
      </c>
      <c r="G149" s="50">
        <v>0</v>
      </c>
      <c r="H149" s="47">
        <f t="shared" si="54"/>
        <v>0</v>
      </c>
      <c r="I149" s="48">
        <f t="shared" si="54"/>
        <v>0</v>
      </c>
      <c r="J149" s="47">
        <f t="shared" si="54"/>
        <v>0</v>
      </c>
      <c r="K149" s="48">
        <f t="shared" si="54"/>
        <v>0</v>
      </c>
      <c r="L149" s="47">
        <f t="shared" si="54"/>
        <v>0</v>
      </c>
      <c r="M149" s="48">
        <f t="shared" si="54"/>
        <v>0</v>
      </c>
      <c r="N149" s="64">
        <f t="shared" si="50"/>
        <v>0</v>
      </c>
      <c r="O149" s="48">
        <f t="shared" si="50"/>
        <v>0</v>
      </c>
      <c r="P149" s="88"/>
    </row>
    <row r="150" spans="1:16" s="15" customFormat="1" ht="38.6" x14ac:dyDescent="0.4">
      <c r="A150" s="77">
        <f t="shared" si="30"/>
        <v>119</v>
      </c>
      <c r="B150" s="78">
        <v>912100</v>
      </c>
      <c r="C150" s="79" t="s">
        <v>164</v>
      </c>
      <c r="D150" s="65"/>
      <c r="E150" s="57"/>
      <c r="F150" s="58"/>
      <c r="G150" s="59"/>
      <c r="H150" s="60"/>
      <c r="I150" s="93"/>
      <c r="J150" s="60"/>
      <c r="K150" s="93"/>
      <c r="L150" s="60"/>
      <c r="M150" s="93"/>
      <c r="N150" s="91">
        <f t="shared" si="50"/>
        <v>0</v>
      </c>
      <c r="O150" s="92">
        <f t="shared" si="50"/>
        <v>0</v>
      </c>
      <c r="P150" s="88"/>
    </row>
    <row r="151" spans="1:16" s="15" customFormat="1" ht="25.75" x14ac:dyDescent="0.4">
      <c r="A151" s="77">
        <f t="shared" si="30"/>
        <v>120</v>
      </c>
      <c r="B151" s="78">
        <v>912200</v>
      </c>
      <c r="C151" s="79" t="s">
        <v>165</v>
      </c>
      <c r="D151" s="65"/>
      <c r="E151" s="57"/>
      <c r="F151" s="58"/>
      <c r="G151" s="59"/>
      <c r="H151" s="60"/>
      <c r="I151" s="93"/>
      <c r="J151" s="60"/>
      <c r="K151" s="93"/>
      <c r="L151" s="60"/>
      <c r="M151" s="93"/>
      <c r="N151" s="91">
        <f t="shared" si="50"/>
        <v>0</v>
      </c>
      <c r="O151" s="92">
        <f t="shared" si="50"/>
        <v>0</v>
      </c>
      <c r="P151" s="88"/>
    </row>
    <row r="152" spans="1:16" s="15" customFormat="1" ht="25.75" x14ac:dyDescent="0.4">
      <c r="A152" s="77">
        <f t="shared" si="30"/>
        <v>121</v>
      </c>
      <c r="B152" s="78">
        <v>912300</v>
      </c>
      <c r="C152" s="79" t="s">
        <v>166</v>
      </c>
      <c r="D152" s="65"/>
      <c r="E152" s="57"/>
      <c r="F152" s="58"/>
      <c r="G152" s="59"/>
      <c r="H152" s="60"/>
      <c r="I152" s="93"/>
      <c r="J152" s="60"/>
      <c r="K152" s="93"/>
      <c r="L152" s="60"/>
      <c r="M152" s="93"/>
      <c r="N152" s="91">
        <f t="shared" si="50"/>
        <v>0</v>
      </c>
      <c r="O152" s="92">
        <f t="shared" si="50"/>
        <v>0</v>
      </c>
      <c r="P152" s="88"/>
    </row>
    <row r="153" spans="1:16" s="15" customFormat="1" ht="25.75" x14ac:dyDescent="0.4">
      <c r="A153" s="77">
        <f t="shared" si="30"/>
        <v>122</v>
      </c>
      <c r="B153" s="78">
        <v>912400</v>
      </c>
      <c r="C153" s="79" t="s">
        <v>167</v>
      </c>
      <c r="D153" s="65"/>
      <c r="E153" s="57"/>
      <c r="F153" s="58"/>
      <c r="G153" s="59"/>
      <c r="H153" s="60"/>
      <c r="I153" s="93"/>
      <c r="J153" s="60"/>
      <c r="K153" s="93"/>
      <c r="L153" s="60"/>
      <c r="M153" s="93"/>
      <c r="N153" s="91">
        <f t="shared" si="50"/>
        <v>0</v>
      </c>
      <c r="O153" s="92">
        <f t="shared" si="50"/>
        <v>0</v>
      </c>
      <c r="P153" s="88"/>
    </row>
    <row r="154" spans="1:16" s="15" customFormat="1" ht="25.75" x14ac:dyDescent="0.4">
      <c r="A154" s="77">
        <f t="shared" si="30"/>
        <v>123</v>
      </c>
      <c r="B154" s="78">
        <v>912500</v>
      </c>
      <c r="C154" s="79" t="s">
        <v>168</v>
      </c>
      <c r="D154" s="65"/>
      <c r="E154" s="57"/>
      <c r="F154" s="58"/>
      <c r="G154" s="59"/>
      <c r="H154" s="60"/>
      <c r="I154" s="93"/>
      <c r="J154" s="60"/>
      <c r="K154" s="93"/>
      <c r="L154" s="60"/>
      <c r="M154" s="93"/>
      <c r="N154" s="91">
        <f t="shared" si="50"/>
        <v>0</v>
      </c>
      <c r="O154" s="92">
        <f t="shared" si="50"/>
        <v>0</v>
      </c>
      <c r="P154" s="88"/>
    </row>
    <row r="155" spans="1:16" s="15" customFormat="1" ht="25.75" x14ac:dyDescent="0.4">
      <c r="A155" s="77">
        <f t="shared" si="30"/>
        <v>124</v>
      </c>
      <c r="B155" s="78">
        <v>912600</v>
      </c>
      <c r="C155" s="79" t="s">
        <v>169</v>
      </c>
      <c r="D155" s="65"/>
      <c r="E155" s="57"/>
      <c r="F155" s="58"/>
      <c r="G155" s="59"/>
      <c r="H155" s="60"/>
      <c r="I155" s="93"/>
      <c r="J155" s="60"/>
      <c r="K155" s="93"/>
      <c r="L155" s="60"/>
      <c r="M155" s="93"/>
      <c r="N155" s="91">
        <f t="shared" si="50"/>
        <v>0</v>
      </c>
      <c r="O155" s="92">
        <f t="shared" si="50"/>
        <v>0</v>
      </c>
      <c r="P155" s="88"/>
    </row>
    <row r="156" spans="1:16" s="15" customFormat="1" ht="12.9" x14ac:dyDescent="0.4">
      <c r="A156" s="77">
        <f t="shared" si="30"/>
        <v>125</v>
      </c>
      <c r="B156" s="78">
        <v>912900</v>
      </c>
      <c r="C156" s="79" t="s">
        <v>170</v>
      </c>
      <c r="D156" s="65"/>
      <c r="E156" s="57"/>
      <c r="F156" s="58"/>
      <c r="G156" s="59"/>
      <c r="H156" s="60"/>
      <c r="I156" s="93"/>
      <c r="J156" s="60"/>
      <c r="K156" s="93"/>
      <c r="L156" s="60"/>
      <c r="M156" s="93"/>
      <c r="N156" s="91">
        <f t="shared" si="50"/>
        <v>0</v>
      </c>
      <c r="O156" s="92">
        <f t="shared" si="50"/>
        <v>0</v>
      </c>
      <c r="P156" s="88"/>
    </row>
    <row r="157" spans="1:16" s="15" customFormat="1" ht="25.75" x14ac:dyDescent="0.4">
      <c r="A157" s="74">
        <f t="shared" si="30"/>
        <v>126</v>
      </c>
      <c r="B157" s="75">
        <v>920000</v>
      </c>
      <c r="C157" s="76" t="s">
        <v>171</v>
      </c>
      <c r="D157" s="64">
        <f t="shared" ref="D157:M157" si="55">D158+D168</f>
        <v>0</v>
      </c>
      <c r="E157" s="48">
        <f t="shared" si="55"/>
        <v>0</v>
      </c>
      <c r="F157" s="49">
        <v>0</v>
      </c>
      <c r="G157" s="50">
        <v>0</v>
      </c>
      <c r="H157" s="47">
        <f t="shared" si="55"/>
        <v>0</v>
      </c>
      <c r="I157" s="48">
        <f t="shared" si="55"/>
        <v>0</v>
      </c>
      <c r="J157" s="47">
        <f t="shared" si="55"/>
        <v>0</v>
      </c>
      <c r="K157" s="48">
        <f t="shared" si="55"/>
        <v>0</v>
      </c>
      <c r="L157" s="47">
        <f t="shared" si="55"/>
        <v>0</v>
      </c>
      <c r="M157" s="48">
        <f t="shared" si="55"/>
        <v>0</v>
      </c>
      <c r="N157" s="64">
        <f t="shared" si="50"/>
        <v>0</v>
      </c>
      <c r="O157" s="48">
        <f t="shared" si="50"/>
        <v>0</v>
      </c>
      <c r="P157" s="88"/>
    </row>
    <row r="158" spans="1:16" s="15" customFormat="1" ht="38.6" x14ac:dyDescent="0.4">
      <c r="A158" s="74">
        <f t="shared" si="30"/>
        <v>127</v>
      </c>
      <c r="B158" s="75">
        <v>921000</v>
      </c>
      <c r="C158" s="76" t="s">
        <v>172</v>
      </c>
      <c r="D158" s="64">
        <f t="shared" ref="D158:M158" si="56">SUM(D159:D167)</f>
        <v>0</v>
      </c>
      <c r="E158" s="48">
        <f t="shared" si="56"/>
        <v>0</v>
      </c>
      <c r="F158" s="49">
        <v>0</v>
      </c>
      <c r="G158" s="50">
        <v>0</v>
      </c>
      <c r="H158" s="47">
        <f t="shared" si="56"/>
        <v>0</v>
      </c>
      <c r="I158" s="48">
        <f t="shared" si="56"/>
        <v>0</v>
      </c>
      <c r="J158" s="47">
        <f t="shared" si="56"/>
        <v>0</v>
      </c>
      <c r="K158" s="48">
        <f t="shared" si="56"/>
        <v>0</v>
      </c>
      <c r="L158" s="47">
        <f t="shared" si="56"/>
        <v>0</v>
      </c>
      <c r="M158" s="48">
        <f t="shared" si="56"/>
        <v>0</v>
      </c>
      <c r="N158" s="64">
        <f t="shared" si="50"/>
        <v>0</v>
      </c>
      <c r="O158" s="48">
        <f t="shared" si="50"/>
        <v>0</v>
      </c>
      <c r="P158" s="88"/>
    </row>
    <row r="159" spans="1:16" s="15" customFormat="1" ht="25.75" x14ac:dyDescent="0.4">
      <c r="A159" s="77">
        <f t="shared" si="30"/>
        <v>128</v>
      </c>
      <c r="B159" s="78">
        <v>921100</v>
      </c>
      <c r="C159" s="79" t="s">
        <v>173</v>
      </c>
      <c r="D159" s="65"/>
      <c r="E159" s="57"/>
      <c r="F159" s="58"/>
      <c r="G159" s="59"/>
      <c r="H159" s="60"/>
      <c r="I159" s="93"/>
      <c r="J159" s="60"/>
      <c r="K159" s="93"/>
      <c r="L159" s="60"/>
      <c r="M159" s="93"/>
      <c r="N159" s="91">
        <f t="shared" si="50"/>
        <v>0</v>
      </c>
      <c r="O159" s="92">
        <f t="shared" si="50"/>
        <v>0</v>
      </c>
      <c r="P159" s="88"/>
    </row>
    <row r="160" spans="1:16" s="15" customFormat="1" ht="25.75" x14ac:dyDescent="0.4">
      <c r="A160" s="77">
        <f t="shared" si="30"/>
        <v>129</v>
      </c>
      <c r="B160" s="78">
        <v>921200</v>
      </c>
      <c r="C160" s="79" t="s">
        <v>174</v>
      </c>
      <c r="D160" s="65"/>
      <c r="E160" s="57"/>
      <c r="F160" s="58"/>
      <c r="G160" s="59"/>
      <c r="H160" s="60"/>
      <c r="I160" s="93"/>
      <c r="J160" s="60"/>
      <c r="K160" s="93"/>
      <c r="L160" s="60"/>
      <c r="M160" s="93"/>
      <c r="N160" s="91">
        <f t="shared" si="50"/>
        <v>0</v>
      </c>
      <c r="O160" s="92">
        <f t="shared" si="50"/>
        <v>0</v>
      </c>
      <c r="P160" s="88"/>
    </row>
    <row r="161" spans="1:16" s="15" customFormat="1" ht="38.6" x14ac:dyDescent="0.4">
      <c r="A161" s="77">
        <f t="shared" si="30"/>
        <v>130</v>
      </c>
      <c r="B161" s="78">
        <v>921300</v>
      </c>
      <c r="C161" s="79" t="s">
        <v>175</v>
      </c>
      <c r="D161" s="65"/>
      <c r="E161" s="57"/>
      <c r="F161" s="58"/>
      <c r="G161" s="59"/>
      <c r="H161" s="60"/>
      <c r="I161" s="93"/>
      <c r="J161" s="60"/>
      <c r="K161" s="93"/>
      <c r="L161" s="60"/>
      <c r="M161" s="93"/>
      <c r="N161" s="91">
        <f t="shared" si="50"/>
        <v>0</v>
      </c>
      <c r="O161" s="92">
        <f t="shared" si="50"/>
        <v>0</v>
      </c>
      <c r="P161" s="88"/>
    </row>
    <row r="162" spans="1:16" s="15" customFormat="1" ht="25.75" x14ac:dyDescent="0.4">
      <c r="A162" s="77">
        <f t="shared" si="30"/>
        <v>131</v>
      </c>
      <c r="B162" s="78">
        <v>921400</v>
      </c>
      <c r="C162" s="79" t="s">
        <v>176</v>
      </c>
      <c r="D162" s="65"/>
      <c r="E162" s="57"/>
      <c r="F162" s="58"/>
      <c r="G162" s="59"/>
      <c r="H162" s="60"/>
      <c r="I162" s="93"/>
      <c r="J162" s="60"/>
      <c r="K162" s="93"/>
      <c r="L162" s="60"/>
      <c r="M162" s="93"/>
      <c r="N162" s="91">
        <f t="shared" si="50"/>
        <v>0</v>
      </c>
      <c r="O162" s="92">
        <f t="shared" si="50"/>
        <v>0</v>
      </c>
      <c r="P162" s="88"/>
    </row>
    <row r="163" spans="1:16" s="15" customFormat="1" ht="38.6" x14ac:dyDescent="0.4">
      <c r="A163" s="77">
        <f t="shared" si="30"/>
        <v>132</v>
      </c>
      <c r="B163" s="78">
        <v>921500</v>
      </c>
      <c r="C163" s="79" t="s">
        <v>177</v>
      </c>
      <c r="D163" s="65"/>
      <c r="E163" s="57"/>
      <c r="F163" s="58"/>
      <c r="G163" s="59"/>
      <c r="H163" s="60"/>
      <c r="I163" s="93"/>
      <c r="J163" s="60"/>
      <c r="K163" s="93"/>
      <c r="L163" s="60"/>
      <c r="M163" s="93"/>
      <c r="N163" s="91">
        <f t="shared" si="50"/>
        <v>0</v>
      </c>
      <c r="O163" s="92">
        <f t="shared" si="50"/>
        <v>0</v>
      </c>
      <c r="P163" s="88"/>
    </row>
    <row r="164" spans="1:16" s="15" customFormat="1" ht="38.6" x14ac:dyDescent="0.4">
      <c r="A164" s="77">
        <f t="shared" si="30"/>
        <v>133</v>
      </c>
      <c r="B164" s="78">
        <v>921600</v>
      </c>
      <c r="C164" s="79" t="s">
        <v>178</v>
      </c>
      <c r="D164" s="65"/>
      <c r="E164" s="57"/>
      <c r="F164" s="58"/>
      <c r="G164" s="59"/>
      <c r="H164" s="60"/>
      <c r="I164" s="93"/>
      <c r="J164" s="60"/>
      <c r="K164" s="93"/>
      <c r="L164" s="60"/>
      <c r="M164" s="93"/>
      <c r="N164" s="91">
        <f t="shared" si="50"/>
        <v>0</v>
      </c>
      <c r="O164" s="92">
        <f t="shared" si="50"/>
        <v>0</v>
      </c>
      <c r="P164" s="88"/>
    </row>
    <row r="165" spans="1:16" s="15" customFormat="1" ht="25.75" x14ac:dyDescent="0.4">
      <c r="A165" s="77">
        <f t="shared" si="30"/>
        <v>134</v>
      </c>
      <c r="B165" s="78">
        <v>921700</v>
      </c>
      <c r="C165" s="79" t="s">
        <v>179</v>
      </c>
      <c r="D165" s="65"/>
      <c r="E165" s="57"/>
      <c r="F165" s="58"/>
      <c r="G165" s="59"/>
      <c r="H165" s="60"/>
      <c r="I165" s="93"/>
      <c r="J165" s="60"/>
      <c r="K165" s="93"/>
      <c r="L165" s="60"/>
      <c r="M165" s="93"/>
      <c r="N165" s="91">
        <f t="shared" si="50"/>
        <v>0</v>
      </c>
      <c r="O165" s="92">
        <f t="shared" si="50"/>
        <v>0</v>
      </c>
      <c r="P165" s="88"/>
    </row>
    <row r="166" spans="1:16" s="15" customFormat="1" ht="38.6" x14ac:dyDescent="0.4">
      <c r="A166" s="77">
        <f t="shared" si="30"/>
        <v>135</v>
      </c>
      <c r="B166" s="78">
        <v>921800</v>
      </c>
      <c r="C166" s="79" t="s">
        <v>180</v>
      </c>
      <c r="D166" s="65"/>
      <c r="E166" s="57"/>
      <c r="F166" s="58"/>
      <c r="G166" s="59"/>
      <c r="H166" s="60"/>
      <c r="I166" s="93"/>
      <c r="J166" s="60"/>
      <c r="K166" s="93"/>
      <c r="L166" s="60"/>
      <c r="M166" s="93"/>
      <c r="N166" s="91">
        <f t="shared" si="50"/>
        <v>0</v>
      </c>
      <c r="O166" s="92">
        <f t="shared" si="50"/>
        <v>0</v>
      </c>
      <c r="P166" s="88"/>
    </row>
    <row r="167" spans="1:16" s="15" customFormat="1" ht="25.75" x14ac:dyDescent="0.4">
      <c r="A167" s="107">
        <f t="shared" si="30"/>
        <v>136</v>
      </c>
      <c r="B167" s="108">
        <v>921900</v>
      </c>
      <c r="C167" s="109" t="s">
        <v>181</v>
      </c>
      <c r="D167" s="65"/>
      <c r="E167" s="57"/>
      <c r="F167" s="58"/>
      <c r="G167" s="59"/>
      <c r="H167" s="60"/>
      <c r="I167" s="93"/>
      <c r="J167" s="60"/>
      <c r="K167" s="93"/>
      <c r="L167" s="60"/>
      <c r="M167" s="93"/>
      <c r="N167" s="91">
        <f t="shared" si="50"/>
        <v>0</v>
      </c>
      <c r="O167" s="92">
        <f t="shared" si="50"/>
        <v>0</v>
      </c>
      <c r="P167" s="88"/>
    </row>
    <row r="168" spans="1:16" s="15" customFormat="1" ht="38.6" x14ac:dyDescent="0.4">
      <c r="A168" s="74">
        <f t="shared" ref="A168:A231" si="57">A167+1</f>
        <v>137</v>
      </c>
      <c r="B168" s="75">
        <v>922000</v>
      </c>
      <c r="C168" s="76" t="s">
        <v>182</v>
      </c>
      <c r="D168" s="64">
        <f>SUM(D169:D176)</f>
        <v>0</v>
      </c>
      <c r="E168" s="48">
        <f t="shared" ref="E168:M168" si="58">SUM(E169:E176)</f>
        <v>0</v>
      </c>
      <c r="F168" s="49">
        <v>0</v>
      </c>
      <c r="G168" s="50">
        <v>0</v>
      </c>
      <c r="H168" s="47">
        <f t="shared" si="58"/>
        <v>0</v>
      </c>
      <c r="I168" s="48">
        <f t="shared" si="58"/>
        <v>0</v>
      </c>
      <c r="J168" s="47">
        <f t="shared" si="58"/>
        <v>0</v>
      </c>
      <c r="K168" s="48">
        <f t="shared" si="58"/>
        <v>0</v>
      </c>
      <c r="L168" s="47">
        <f t="shared" si="58"/>
        <v>0</v>
      </c>
      <c r="M168" s="48">
        <f t="shared" si="58"/>
        <v>0</v>
      </c>
      <c r="N168" s="64">
        <f t="shared" si="50"/>
        <v>0</v>
      </c>
      <c r="O168" s="48">
        <f t="shared" si="50"/>
        <v>0</v>
      </c>
      <c r="P168" s="88"/>
    </row>
    <row r="169" spans="1:16" s="15" customFormat="1" ht="25.75" x14ac:dyDescent="0.4">
      <c r="A169" s="77">
        <f t="shared" si="57"/>
        <v>138</v>
      </c>
      <c r="B169" s="78">
        <v>922100</v>
      </c>
      <c r="C169" s="79" t="s">
        <v>183</v>
      </c>
      <c r="D169" s="65"/>
      <c r="E169" s="57"/>
      <c r="F169" s="58"/>
      <c r="G169" s="59"/>
      <c r="H169" s="60"/>
      <c r="I169" s="93"/>
      <c r="J169" s="60"/>
      <c r="K169" s="93"/>
      <c r="L169" s="60"/>
      <c r="M169" s="93"/>
      <c r="N169" s="91">
        <f t="shared" si="50"/>
        <v>0</v>
      </c>
      <c r="O169" s="92">
        <f t="shared" si="50"/>
        <v>0</v>
      </c>
      <c r="P169" s="88"/>
    </row>
    <row r="170" spans="1:16" s="15" customFormat="1" ht="25.75" x14ac:dyDescent="0.4">
      <c r="A170" s="77">
        <f t="shared" si="57"/>
        <v>139</v>
      </c>
      <c r="B170" s="78">
        <v>922200</v>
      </c>
      <c r="C170" s="79" t="s">
        <v>184</v>
      </c>
      <c r="D170" s="65"/>
      <c r="E170" s="57"/>
      <c r="F170" s="58"/>
      <c r="G170" s="59"/>
      <c r="H170" s="60"/>
      <c r="I170" s="93"/>
      <c r="J170" s="60"/>
      <c r="K170" s="93"/>
      <c r="L170" s="60"/>
      <c r="M170" s="93"/>
      <c r="N170" s="91">
        <f t="shared" si="50"/>
        <v>0</v>
      </c>
      <c r="O170" s="92">
        <f t="shared" si="50"/>
        <v>0</v>
      </c>
      <c r="P170" s="88"/>
    </row>
    <row r="171" spans="1:16" s="15" customFormat="1" ht="25.75" x14ac:dyDescent="0.4">
      <c r="A171" s="77">
        <f t="shared" si="57"/>
        <v>140</v>
      </c>
      <c r="B171" s="78">
        <v>922300</v>
      </c>
      <c r="C171" s="79" t="s">
        <v>185</v>
      </c>
      <c r="D171" s="65"/>
      <c r="E171" s="57"/>
      <c r="F171" s="58"/>
      <c r="G171" s="59"/>
      <c r="H171" s="60"/>
      <c r="I171" s="93"/>
      <c r="J171" s="60"/>
      <c r="K171" s="93"/>
      <c r="L171" s="60"/>
      <c r="M171" s="93"/>
      <c r="N171" s="91">
        <f t="shared" si="50"/>
        <v>0</v>
      </c>
      <c r="O171" s="92">
        <f t="shared" si="50"/>
        <v>0</v>
      </c>
      <c r="P171" s="88"/>
    </row>
    <row r="172" spans="1:16" s="15" customFormat="1" ht="25.75" x14ac:dyDescent="0.4">
      <c r="A172" s="77">
        <f t="shared" si="57"/>
        <v>141</v>
      </c>
      <c r="B172" s="78">
        <v>922400</v>
      </c>
      <c r="C172" s="79" t="s">
        <v>186</v>
      </c>
      <c r="D172" s="65"/>
      <c r="E172" s="57"/>
      <c r="F172" s="58"/>
      <c r="G172" s="59"/>
      <c r="H172" s="60"/>
      <c r="I172" s="93"/>
      <c r="J172" s="60"/>
      <c r="K172" s="93"/>
      <c r="L172" s="60"/>
      <c r="M172" s="93"/>
      <c r="N172" s="91">
        <f t="shared" si="50"/>
        <v>0</v>
      </c>
      <c r="O172" s="92">
        <f t="shared" si="50"/>
        <v>0</v>
      </c>
      <c r="P172" s="88"/>
    </row>
    <row r="173" spans="1:16" s="15" customFormat="1" ht="38.6" x14ac:dyDescent="0.4">
      <c r="A173" s="77">
        <f t="shared" si="57"/>
        <v>142</v>
      </c>
      <c r="B173" s="78">
        <v>922500</v>
      </c>
      <c r="C173" s="79" t="s">
        <v>187</v>
      </c>
      <c r="D173" s="65"/>
      <c r="E173" s="57"/>
      <c r="F173" s="58"/>
      <c r="G173" s="59"/>
      <c r="H173" s="60"/>
      <c r="I173" s="93"/>
      <c r="J173" s="60"/>
      <c r="K173" s="93"/>
      <c r="L173" s="60"/>
      <c r="M173" s="93"/>
      <c r="N173" s="91">
        <f t="shared" si="50"/>
        <v>0</v>
      </c>
      <c r="O173" s="92">
        <f t="shared" si="50"/>
        <v>0</v>
      </c>
      <c r="P173" s="88"/>
    </row>
    <row r="174" spans="1:16" s="15" customFormat="1" ht="25.75" x14ac:dyDescent="0.4">
      <c r="A174" s="77">
        <f t="shared" si="57"/>
        <v>143</v>
      </c>
      <c r="B174" s="78">
        <v>922600</v>
      </c>
      <c r="C174" s="79" t="s">
        <v>188</v>
      </c>
      <c r="D174" s="65"/>
      <c r="E174" s="57"/>
      <c r="F174" s="58"/>
      <c r="G174" s="59"/>
      <c r="H174" s="60"/>
      <c r="I174" s="93"/>
      <c r="J174" s="60"/>
      <c r="K174" s="93"/>
      <c r="L174" s="60"/>
      <c r="M174" s="93"/>
      <c r="N174" s="91">
        <f t="shared" si="50"/>
        <v>0</v>
      </c>
      <c r="O174" s="92">
        <f t="shared" si="50"/>
        <v>0</v>
      </c>
      <c r="P174" s="88"/>
    </row>
    <row r="175" spans="1:16" s="15" customFormat="1" ht="25.75" x14ac:dyDescent="0.4">
      <c r="A175" s="77">
        <f t="shared" si="57"/>
        <v>144</v>
      </c>
      <c r="B175" s="78">
        <v>922700</v>
      </c>
      <c r="C175" s="79" t="s">
        <v>189</v>
      </c>
      <c r="D175" s="65"/>
      <c r="E175" s="57"/>
      <c r="F175" s="58"/>
      <c r="G175" s="59"/>
      <c r="H175" s="60"/>
      <c r="I175" s="93"/>
      <c r="J175" s="60"/>
      <c r="K175" s="93"/>
      <c r="L175" s="60"/>
      <c r="M175" s="93"/>
      <c r="N175" s="91">
        <f t="shared" si="50"/>
        <v>0</v>
      </c>
      <c r="O175" s="92">
        <f t="shared" si="50"/>
        <v>0</v>
      </c>
      <c r="P175" s="88"/>
    </row>
    <row r="176" spans="1:16" s="15" customFormat="1" ht="12.9" x14ac:dyDescent="0.4">
      <c r="A176" s="110">
        <f t="shared" si="57"/>
        <v>145</v>
      </c>
      <c r="B176" s="111">
        <v>922800</v>
      </c>
      <c r="C176" s="112" t="s">
        <v>190</v>
      </c>
      <c r="D176" s="65"/>
      <c r="E176" s="57"/>
      <c r="F176" s="58"/>
      <c r="G176" s="59"/>
      <c r="H176" s="60"/>
      <c r="I176" s="93"/>
      <c r="J176" s="60"/>
      <c r="K176" s="93"/>
      <c r="L176" s="60"/>
      <c r="M176" s="93"/>
      <c r="N176" s="123">
        <f t="shared" si="50"/>
        <v>0</v>
      </c>
      <c r="O176" s="124">
        <f t="shared" si="50"/>
        <v>0</v>
      </c>
      <c r="P176" s="88"/>
    </row>
    <row r="177" spans="1:16" s="15" customFormat="1" ht="38.6" x14ac:dyDescent="0.4">
      <c r="A177" s="113">
        <f t="shared" si="57"/>
        <v>146</v>
      </c>
      <c r="B177" s="114"/>
      <c r="C177" s="115" t="s">
        <v>191</v>
      </c>
      <c r="D177" s="116">
        <f>D32+D39+D112+D137</f>
        <v>0</v>
      </c>
      <c r="E177" s="117">
        <f t="shared" ref="E177:M177" si="59">E32+E39+E112+E137</f>
        <v>0</v>
      </c>
      <c r="F177" s="118">
        <v>0</v>
      </c>
      <c r="G177" s="119">
        <v>0</v>
      </c>
      <c r="H177" s="116">
        <f t="shared" si="59"/>
        <v>0</v>
      </c>
      <c r="I177" s="117">
        <f t="shared" si="59"/>
        <v>0</v>
      </c>
      <c r="J177" s="116">
        <f t="shared" si="59"/>
        <v>0</v>
      </c>
      <c r="K177" s="117">
        <f t="shared" si="59"/>
        <v>0</v>
      </c>
      <c r="L177" s="116">
        <f t="shared" si="59"/>
        <v>0</v>
      </c>
      <c r="M177" s="117">
        <f t="shared" si="59"/>
        <v>0</v>
      </c>
      <c r="N177" s="116">
        <f>SUM(H177,J177,L177)</f>
        <v>0</v>
      </c>
      <c r="O177" s="117">
        <f>SUM(I177,K177,M177)</f>
        <v>0</v>
      </c>
      <c r="P177" s="88"/>
    </row>
    <row r="178" spans="1:16" s="15" customFormat="1" ht="25.75" x14ac:dyDescent="0.4">
      <c r="A178" s="66">
        <f t="shared" si="57"/>
        <v>147</v>
      </c>
      <c r="B178" s="67">
        <v>400000</v>
      </c>
      <c r="C178" s="68" t="s">
        <v>192</v>
      </c>
      <c r="D178" s="69">
        <f t="shared" ref="D178:M178" si="60">D179+D197+D242+D257+D281+D294+D310+D325</f>
        <v>0</v>
      </c>
      <c r="E178" s="70">
        <f t="shared" si="60"/>
        <v>0</v>
      </c>
      <c r="F178" s="120">
        <v>11763000</v>
      </c>
      <c r="G178" s="121">
        <v>0</v>
      </c>
      <c r="H178" s="122">
        <f t="shared" si="60"/>
        <v>12776960.630000001</v>
      </c>
      <c r="I178" s="125">
        <f t="shared" si="60"/>
        <v>0</v>
      </c>
      <c r="J178" s="122">
        <f t="shared" si="60"/>
        <v>13736000</v>
      </c>
      <c r="K178" s="125">
        <f t="shared" si="60"/>
        <v>0</v>
      </c>
      <c r="L178" s="122">
        <f t="shared" si="60"/>
        <v>14766475</v>
      </c>
      <c r="M178" s="125">
        <f t="shared" si="60"/>
        <v>0</v>
      </c>
      <c r="N178" s="122">
        <f t="shared" si="50"/>
        <v>41279435.630000003</v>
      </c>
      <c r="O178" s="125">
        <f t="shared" si="50"/>
        <v>0</v>
      </c>
      <c r="P178" s="88"/>
    </row>
    <row r="179" spans="1:16" s="15" customFormat="1" ht="25.75" x14ac:dyDescent="0.4">
      <c r="A179" s="74">
        <f t="shared" si="57"/>
        <v>148</v>
      </c>
      <c r="B179" s="75">
        <v>410000</v>
      </c>
      <c r="C179" s="76" t="s">
        <v>193</v>
      </c>
      <c r="D179" s="47">
        <f>D180+D182+D186+D188+D193+D195</f>
        <v>0</v>
      </c>
      <c r="E179" s="48">
        <f t="shared" ref="E179:O179" si="61">E180+E182+E186+E188+E193+E195</f>
        <v>0</v>
      </c>
      <c r="F179" s="49">
        <v>2170000</v>
      </c>
      <c r="G179" s="50">
        <v>0</v>
      </c>
      <c r="H179" s="47">
        <f t="shared" si="61"/>
        <v>2730000</v>
      </c>
      <c r="I179" s="48">
        <f t="shared" si="61"/>
        <v>0</v>
      </c>
      <c r="J179" s="47">
        <f t="shared" si="61"/>
        <v>2750000</v>
      </c>
      <c r="K179" s="48">
        <f t="shared" si="61"/>
        <v>0</v>
      </c>
      <c r="L179" s="47">
        <f t="shared" si="61"/>
        <v>2780000</v>
      </c>
      <c r="M179" s="48">
        <f t="shared" si="61"/>
        <v>0</v>
      </c>
      <c r="N179" s="47">
        <f t="shared" si="61"/>
        <v>8260000</v>
      </c>
      <c r="O179" s="48">
        <f t="shared" si="61"/>
        <v>0</v>
      </c>
      <c r="P179" s="88"/>
    </row>
    <row r="180" spans="1:16" s="15" customFormat="1" ht="25.75" x14ac:dyDescent="0.4">
      <c r="A180" s="74">
        <f t="shared" si="57"/>
        <v>149</v>
      </c>
      <c r="B180" s="75">
        <v>411000</v>
      </c>
      <c r="C180" s="76" t="s">
        <v>194</v>
      </c>
      <c r="D180" s="64">
        <f t="shared" ref="D180:M180" si="62">D181</f>
        <v>0</v>
      </c>
      <c r="E180" s="48">
        <f t="shared" si="62"/>
        <v>0</v>
      </c>
      <c r="F180" s="49">
        <v>0</v>
      </c>
      <c r="G180" s="50">
        <v>0</v>
      </c>
      <c r="H180" s="47">
        <f t="shared" si="62"/>
        <v>0</v>
      </c>
      <c r="I180" s="48">
        <f t="shared" si="62"/>
        <v>0</v>
      </c>
      <c r="J180" s="47">
        <f t="shared" si="62"/>
        <v>0</v>
      </c>
      <c r="K180" s="48">
        <f t="shared" si="62"/>
        <v>0</v>
      </c>
      <c r="L180" s="47">
        <f t="shared" si="62"/>
        <v>0</v>
      </c>
      <c r="M180" s="48">
        <f t="shared" si="62"/>
        <v>0</v>
      </c>
      <c r="N180" s="47">
        <f t="shared" si="50"/>
        <v>0</v>
      </c>
      <c r="O180" s="48">
        <f t="shared" si="50"/>
        <v>0</v>
      </c>
      <c r="P180" s="88"/>
    </row>
    <row r="181" spans="1:16" s="15" customFormat="1" ht="12.9" x14ac:dyDescent="0.4">
      <c r="A181" s="77">
        <f t="shared" si="57"/>
        <v>150</v>
      </c>
      <c r="B181" s="78">
        <v>411100</v>
      </c>
      <c r="C181" s="79" t="s">
        <v>195</v>
      </c>
      <c r="D181" s="65"/>
      <c r="E181" s="57"/>
      <c r="F181" s="58"/>
      <c r="G181" s="59"/>
      <c r="H181" s="60"/>
      <c r="I181" s="93"/>
      <c r="J181" s="60"/>
      <c r="K181" s="93"/>
      <c r="L181" s="60"/>
      <c r="M181" s="93"/>
      <c r="N181" s="126">
        <f t="shared" si="50"/>
        <v>0</v>
      </c>
      <c r="O181" s="127">
        <f t="shared" si="50"/>
        <v>0</v>
      </c>
      <c r="P181" s="88"/>
    </row>
    <row r="182" spans="1:16" s="15" customFormat="1" ht="25.75" x14ac:dyDescent="0.4">
      <c r="A182" s="74">
        <f t="shared" si="57"/>
        <v>151</v>
      </c>
      <c r="B182" s="75">
        <v>412000</v>
      </c>
      <c r="C182" s="76" t="s">
        <v>196</v>
      </c>
      <c r="D182" s="64">
        <f t="shared" ref="D182:M182" si="63">SUM(D183:D185)</f>
        <v>0</v>
      </c>
      <c r="E182" s="48">
        <f t="shared" si="63"/>
        <v>0</v>
      </c>
      <c r="F182" s="49">
        <v>0</v>
      </c>
      <c r="G182" s="50">
        <v>0</v>
      </c>
      <c r="H182" s="47">
        <f t="shared" si="63"/>
        <v>0</v>
      </c>
      <c r="I182" s="48">
        <f t="shared" si="63"/>
        <v>0</v>
      </c>
      <c r="J182" s="47">
        <f t="shared" si="63"/>
        <v>0</v>
      </c>
      <c r="K182" s="48">
        <f t="shared" si="63"/>
        <v>0</v>
      </c>
      <c r="L182" s="47">
        <f t="shared" si="63"/>
        <v>0</v>
      </c>
      <c r="M182" s="48">
        <f t="shared" si="63"/>
        <v>0</v>
      </c>
      <c r="N182" s="64">
        <f t="shared" si="50"/>
        <v>0</v>
      </c>
      <c r="O182" s="48">
        <f t="shared" si="50"/>
        <v>0</v>
      </c>
      <c r="P182" s="88"/>
    </row>
    <row r="183" spans="1:16" s="15" customFormat="1" ht="25.75" x14ac:dyDescent="0.4">
      <c r="A183" s="77">
        <f t="shared" si="57"/>
        <v>152</v>
      </c>
      <c r="B183" s="78">
        <v>412100</v>
      </c>
      <c r="C183" s="79" t="s">
        <v>197</v>
      </c>
      <c r="D183" s="65"/>
      <c r="E183" s="57"/>
      <c r="F183" s="58"/>
      <c r="G183" s="59"/>
      <c r="H183" s="60"/>
      <c r="I183" s="93"/>
      <c r="J183" s="60"/>
      <c r="K183" s="93"/>
      <c r="L183" s="60"/>
      <c r="M183" s="93"/>
      <c r="N183" s="128">
        <f t="shared" si="50"/>
        <v>0</v>
      </c>
      <c r="O183" s="127">
        <f t="shared" si="50"/>
        <v>0</v>
      </c>
      <c r="P183" s="88"/>
    </row>
    <row r="184" spans="1:16" s="15" customFormat="1" ht="12.9" x14ac:dyDescent="0.4">
      <c r="A184" s="77">
        <f t="shared" si="57"/>
        <v>153</v>
      </c>
      <c r="B184" s="78">
        <v>412200</v>
      </c>
      <c r="C184" s="79" t="s">
        <v>198</v>
      </c>
      <c r="D184" s="65"/>
      <c r="E184" s="57"/>
      <c r="F184" s="58"/>
      <c r="G184" s="59"/>
      <c r="H184" s="60"/>
      <c r="I184" s="93"/>
      <c r="J184" s="60"/>
      <c r="K184" s="93"/>
      <c r="L184" s="60"/>
      <c r="M184" s="93"/>
      <c r="N184" s="128">
        <f t="shared" si="50"/>
        <v>0</v>
      </c>
      <c r="O184" s="127">
        <f t="shared" si="50"/>
        <v>0</v>
      </c>
      <c r="P184" s="88"/>
    </row>
    <row r="185" spans="1:16" s="15" customFormat="1" ht="12.9" x14ac:dyDescent="0.4">
      <c r="A185" s="77">
        <f t="shared" si="57"/>
        <v>154</v>
      </c>
      <c r="B185" s="78">
        <v>412300</v>
      </c>
      <c r="C185" s="79" t="s">
        <v>199</v>
      </c>
      <c r="D185" s="65"/>
      <c r="E185" s="57"/>
      <c r="F185" s="58"/>
      <c r="G185" s="59"/>
      <c r="H185" s="60"/>
      <c r="I185" s="93"/>
      <c r="J185" s="60"/>
      <c r="K185" s="93"/>
      <c r="L185" s="60"/>
      <c r="M185" s="93"/>
      <c r="N185" s="128">
        <f t="shared" si="50"/>
        <v>0</v>
      </c>
      <c r="O185" s="127">
        <f t="shared" si="50"/>
        <v>0</v>
      </c>
      <c r="P185" s="88"/>
    </row>
    <row r="186" spans="1:16" s="15" customFormat="1" ht="12.9" x14ac:dyDescent="0.4">
      <c r="A186" s="74">
        <f t="shared" si="57"/>
        <v>155</v>
      </c>
      <c r="B186" s="75">
        <v>413000</v>
      </c>
      <c r="C186" s="76" t="s">
        <v>200</v>
      </c>
      <c r="D186" s="64">
        <f t="shared" ref="D186:M186" si="64">D187</f>
        <v>0</v>
      </c>
      <c r="E186" s="48">
        <f t="shared" si="64"/>
        <v>0</v>
      </c>
      <c r="F186" s="49">
        <v>450000</v>
      </c>
      <c r="G186" s="50">
        <v>0</v>
      </c>
      <c r="H186" s="47">
        <f t="shared" si="64"/>
        <v>430000</v>
      </c>
      <c r="I186" s="48">
        <f t="shared" si="64"/>
        <v>0</v>
      </c>
      <c r="J186" s="47">
        <f t="shared" si="64"/>
        <v>450000</v>
      </c>
      <c r="K186" s="48">
        <f t="shared" si="64"/>
        <v>0</v>
      </c>
      <c r="L186" s="47">
        <f t="shared" si="64"/>
        <v>480000</v>
      </c>
      <c r="M186" s="48">
        <f t="shared" si="64"/>
        <v>0</v>
      </c>
      <c r="N186" s="64">
        <f t="shared" si="50"/>
        <v>1360000</v>
      </c>
      <c r="O186" s="48">
        <f t="shared" si="50"/>
        <v>0</v>
      </c>
      <c r="P186" s="88"/>
    </row>
    <row r="187" spans="1:16" s="15" customFormat="1" ht="12.9" x14ac:dyDescent="0.4">
      <c r="A187" s="77">
        <f t="shared" si="57"/>
        <v>156</v>
      </c>
      <c r="B187" s="78">
        <v>413100</v>
      </c>
      <c r="C187" s="79" t="s">
        <v>201</v>
      </c>
      <c r="D187" s="65"/>
      <c r="E187" s="57"/>
      <c r="F187" s="58">
        <v>450000</v>
      </c>
      <c r="G187" s="59"/>
      <c r="H187" s="60">
        <v>430000</v>
      </c>
      <c r="I187" s="93"/>
      <c r="J187" s="60">
        <v>450000</v>
      </c>
      <c r="K187" s="93"/>
      <c r="L187" s="60">
        <v>480000</v>
      </c>
      <c r="M187" s="93"/>
      <c r="N187" s="128">
        <f t="shared" si="50"/>
        <v>1360000</v>
      </c>
      <c r="O187" s="127">
        <f t="shared" si="50"/>
        <v>0</v>
      </c>
      <c r="P187" s="88"/>
    </row>
    <row r="188" spans="1:16" s="15" customFormat="1" ht="25.75" x14ac:dyDescent="0.4">
      <c r="A188" s="74">
        <f t="shared" si="57"/>
        <v>157</v>
      </c>
      <c r="B188" s="75">
        <v>414000</v>
      </c>
      <c r="C188" s="76" t="s">
        <v>202</v>
      </c>
      <c r="D188" s="64">
        <f t="shared" ref="D188:M188" si="65">SUM(D189:D192)</f>
        <v>0</v>
      </c>
      <c r="E188" s="48">
        <f t="shared" si="65"/>
        <v>0</v>
      </c>
      <c r="F188" s="49">
        <v>120000</v>
      </c>
      <c r="G188" s="50">
        <v>0</v>
      </c>
      <c r="H188" s="47">
        <f t="shared" si="65"/>
        <v>150000</v>
      </c>
      <c r="I188" s="48">
        <f t="shared" si="65"/>
        <v>0</v>
      </c>
      <c r="J188" s="47">
        <f t="shared" si="65"/>
        <v>150000</v>
      </c>
      <c r="K188" s="48">
        <f t="shared" si="65"/>
        <v>0</v>
      </c>
      <c r="L188" s="47">
        <f t="shared" si="65"/>
        <v>150000</v>
      </c>
      <c r="M188" s="48">
        <f t="shared" si="65"/>
        <v>0</v>
      </c>
      <c r="N188" s="64">
        <f t="shared" si="50"/>
        <v>450000</v>
      </c>
      <c r="O188" s="48">
        <f t="shared" si="50"/>
        <v>0</v>
      </c>
      <c r="P188" s="88"/>
    </row>
    <row r="189" spans="1:16" s="15" customFormat="1" ht="38.6" x14ac:dyDescent="0.4">
      <c r="A189" s="77">
        <f t="shared" si="57"/>
        <v>158</v>
      </c>
      <c r="B189" s="78">
        <v>414100</v>
      </c>
      <c r="C189" s="79" t="s">
        <v>203</v>
      </c>
      <c r="D189" s="65"/>
      <c r="E189" s="57"/>
      <c r="F189" s="58"/>
      <c r="G189" s="59"/>
      <c r="H189" s="60"/>
      <c r="I189" s="93"/>
      <c r="J189" s="60"/>
      <c r="K189" s="93"/>
      <c r="L189" s="60"/>
      <c r="M189" s="93"/>
      <c r="N189" s="128">
        <f t="shared" si="50"/>
        <v>0</v>
      </c>
      <c r="O189" s="127">
        <f t="shared" si="50"/>
        <v>0</v>
      </c>
      <c r="P189" s="88"/>
    </row>
    <row r="190" spans="1:16" s="15" customFormat="1" ht="25.75" x14ac:dyDescent="0.4">
      <c r="A190" s="77">
        <f t="shared" si="57"/>
        <v>159</v>
      </c>
      <c r="B190" s="78">
        <v>414200</v>
      </c>
      <c r="C190" s="79" t="s">
        <v>204</v>
      </c>
      <c r="D190" s="65"/>
      <c r="E190" s="57"/>
      <c r="F190" s="58"/>
      <c r="G190" s="59"/>
      <c r="H190" s="60"/>
      <c r="I190" s="93"/>
      <c r="J190" s="60"/>
      <c r="K190" s="93"/>
      <c r="L190" s="60"/>
      <c r="M190" s="93"/>
      <c r="N190" s="128">
        <f t="shared" si="50"/>
        <v>0</v>
      </c>
      <c r="O190" s="127">
        <f t="shared" si="50"/>
        <v>0</v>
      </c>
      <c r="P190" s="88"/>
    </row>
    <row r="191" spans="1:16" s="15" customFormat="1" ht="12.9" x14ac:dyDescent="0.4">
      <c r="A191" s="77">
        <f t="shared" si="57"/>
        <v>160</v>
      </c>
      <c r="B191" s="78">
        <v>414300</v>
      </c>
      <c r="C191" s="79" t="s">
        <v>205</v>
      </c>
      <c r="D191" s="65"/>
      <c r="E191" s="57"/>
      <c r="F191" s="58">
        <v>120000</v>
      </c>
      <c r="G191" s="59"/>
      <c r="H191" s="60"/>
      <c r="I191" s="93"/>
      <c r="J191" s="60"/>
      <c r="K191" s="93"/>
      <c r="L191" s="60"/>
      <c r="M191" s="93"/>
      <c r="N191" s="128">
        <f t="shared" si="50"/>
        <v>0</v>
      </c>
      <c r="O191" s="127">
        <f t="shared" si="50"/>
        <v>0</v>
      </c>
      <c r="P191" s="88"/>
    </row>
    <row r="192" spans="1:16" s="15" customFormat="1" ht="38.6" x14ac:dyDescent="0.4">
      <c r="A192" s="77">
        <f t="shared" si="57"/>
        <v>161</v>
      </c>
      <c r="B192" s="78">
        <v>414400</v>
      </c>
      <c r="C192" s="79" t="s">
        <v>206</v>
      </c>
      <c r="D192" s="65"/>
      <c r="E192" s="57"/>
      <c r="F192" s="58"/>
      <c r="G192" s="59"/>
      <c r="H192" s="60">
        <v>150000</v>
      </c>
      <c r="I192" s="93"/>
      <c r="J192" s="60">
        <v>150000</v>
      </c>
      <c r="K192" s="93"/>
      <c r="L192" s="60">
        <v>150000</v>
      </c>
      <c r="M192" s="93"/>
      <c r="N192" s="128">
        <f t="shared" si="50"/>
        <v>450000</v>
      </c>
      <c r="O192" s="127">
        <f t="shared" si="50"/>
        <v>0</v>
      </c>
      <c r="P192" s="88"/>
    </row>
    <row r="193" spans="1:16" s="15" customFormat="1" ht="25.75" x14ac:dyDescent="0.4">
      <c r="A193" s="74">
        <f t="shared" si="57"/>
        <v>162</v>
      </c>
      <c r="B193" s="75">
        <v>415000</v>
      </c>
      <c r="C193" s="76" t="s">
        <v>207</v>
      </c>
      <c r="D193" s="64">
        <f t="shared" ref="D193:M193" si="66">D194</f>
        <v>0</v>
      </c>
      <c r="E193" s="48">
        <f t="shared" si="66"/>
        <v>0</v>
      </c>
      <c r="F193" s="49">
        <v>800000</v>
      </c>
      <c r="G193" s="50">
        <v>0</v>
      </c>
      <c r="H193" s="47">
        <f t="shared" si="66"/>
        <v>1450000</v>
      </c>
      <c r="I193" s="48">
        <f t="shared" si="66"/>
        <v>0</v>
      </c>
      <c r="J193" s="47">
        <f t="shared" si="66"/>
        <v>1450000</v>
      </c>
      <c r="K193" s="48">
        <f t="shared" si="66"/>
        <v>0</v>
      </c>
      <c r="L193" s="47">
        <f t="shared" si="66"/>
        <v>1450000</v>
      </c>
      <c r="M193" s="48">
        <f t="shared" si="66"/>
        <v>0</v>
      </c>
      <c r="N193" s="64">
        <f t="shared" si="50"/>
        <v>4350000</v>
      </c>
      <c r="O193" s="48">
        <f t="shared" si="50"/>
        <v>0</v>
      </c>
      <c r="P193" s="88"/>
    </row>
    <row r="194" spans="1:16" s="15" customFormat="1" ht="12.9" x14ac:dyDescent="0.4">
      <c r="A194" s="77">
        <f t="shared" si="57"/>
        <v>163</v>
      </c>
      <c r="B194" s="78">
        <v>415100</v>
      </c>
      <c r="C194" s="79" t="s">
        <v>208</v>
      </c>
      <c r="D194" s="65"/>
      <c r="E194" s="57"/>
      <c r="F194" s="58">
        <v>800000</v>
      </c>
      <c r="G194" s="59"/>
      <c r="H194" s="60">
        <v>1450000</v>
      </c>
      <c r="I194" s="93"/>
      <c r="J194" s="60">
        <v>1450000</v>
      </c>
      <c r="K194" s="93"/>
      <c r="L194" s="60">
        <v>1450000</v>
      </c>
      <c r="M194" s="93"/>
      <c r="N194" s="128">
        <f t="shared" si="50"/>
        <v>4350000</v>
      </c>
      <c r="O194" s="127">
        <f t="shared" si="50"/>
        <v>0</v>
      </c>
      <c r="P194" s="88"/>
    </row>
    <row r="195" spans="1:16" s="15" customFormat="1" ht="25.75" x14ac:dyDescent="0.4">
      <c r="A195" s="74">
        <f t="shared" si="57"/>
        <v>164</v>
      </c>
      <c r="B195" s="75">
        <v>416000</v>
      </c>
      <c r="C195" s="76" t="s">
        <v>209</v>
      </c>
      <c r="D195" s="64">
        <f t="shared" ref="D195:M195" si="67">D196</f>
        <v>0</v>
      </c>
      <c r="E195" s="48">
        <f t="shared" si="67"/>
        <v>0</v>
      </c>
      <c r="F195" s="49">
        <v>800000</v>
      </c>
      <c r="G195" s="50">
        <v>0</v>
      </c>
      <c r="H195" s="47">
        <f t="shared" si="67"/>
        <v>700000</v>
      </c>
      <c r="I195" s="48">
        <f t="shared" si="67"/>
        <v>0</v>
      </c>
      <c r="J195" s="47">
        <f t="shared" si="67"/>
        <v>700000</v>
      </c>
      <c r="K195" s="48">
        <f t="shared" si="67"/>
        <v>0</v>
      </c>
      <c r="L195" s="47">
        <f t="shared" si="67"/>
        <v>700000</v>
      </c>
      <c r="M195" s="48">
        <f t="shared" si="67"/>
        <v>0</v>
      </c>
      <c r="N195" s="64">
        <f t="shared" si="50"/>
        <v>2100000</v>
      </c>
      <c r="O195" s="48">
        <f t="shared" si="50"/>
        <v>0</v>
      </c>
      <c r="P195" s="88"/>
    </row>
    <row r="196" spans="1:16" s="15" customFormat="1" ht="25.75" x14ac:dyDescent="0.4">
      <c r="A196" s="77">
        <f t="shared" si="57"/>
        <v>165</v>
      </c>
      <c r="B196" s="78">
        <v>416100</v>
      </c>
      <c r="C196" s="79" t="s">
        <v>210</v>
      </c>
      <c r="D196" s="65"/>
      <c r="E196" s="57"/>
      <c r="F196" s="58">
        <v>800000</v>
      </c>
      <c r="G196" s="59"/>
      <c r="H196" s="60">
        <v>700000</v>
      </c>
      <c r="I196" s="93"/>
      <c r="J196" s="60">
        <v>700000</v>
      </c>
      <c r="K196" s="93"/>
      <c r="L196" s="60">
        <v>700000</v>
      </c>
      <c r="M196" s="93"/>
      <c r="N196" s="128">
        <f t="shared" si="50"/>
        <v>2100000</v>
      </c>
      <c r="O196" s="127">
        <f t="shared" si="50"/>
        <v>0</v>
      </c>
      <c r="P196" s="88"/>
    </row>
    <row r="197" spans="1:16" s="15" customFormat="1" ht="25.75" x14ac:dyDescent="0.4">
      <c r="A197" s="74">
        <f t="shared" si="57"/>
        <v>166</v>
      </c>
      <c r="B197" s="75">
        <v>420000</v>
      </c>
      <c r="C197" s="76" t="s">
        <v>211</v>
      </c>
      <c r="D197" s="64">
        <f t="shared" ref="D197:M197" si="68">D198+D206+D212+D221+D229+D232</f>
        <v>0</v>
      </c>
      <c r="E197" s="48">
        <f t="shared" si="68"/>
        <v>0</v>
      </c>
      <c r="F197" s="49">
        <v>9443000</v>
      </c>
      <c r="G197" s="50">
        <v>0</v>
      </c>
      <c r="H197" s="47">
        <f t="shared" si="68"/>
        <v>9895960.6300000008</v>
      </c>
      <c r="I197" s="48">
        <f t="shared" si="68"/>
        <v>0</v>
      </c>
      <c r="J197" s="47">
        <f t="shared" si="68"/>
        <v>10835000</v>
      </c>
      <c r="K197" s="48">
        <f t="shared" si="68"/>
        <v>0</v>
      </c>
      <c r="L197" s="47">
        <f t="shared" si="68"/>
        <v>11835475</v>
      </c>
      <c r="M197" s="48">
        <f t="shared" si="68"/>
        <v>0</v>
      </c>
      <c r="N197" s="64">
        <f t="shared" ref="N197:O258" si="69">SUM(H197,J197,L197)</f>
        <v>32566435.630000003</v>
      </c>
      <c r="O197" s="48">
        <f t="shared" si="69"/>
        <v>0</v>
      </c>
      <c r="P197" s="88"/>
    </row>
    <row r="198" spans="1:16" s="15" customFormat="1" ht="12.9" x14ac:dyDescent="0.4">
      <c r="A198" s="74">
        <f t="shared" si="57"/>
        <v>167</v>
      </c>
      <c r="B198" s="75">
        <v>421000</v>
      </c>
      <c r="C198" s="76" t="s">
        <v>212</v>
      </c>
      <c r="D198" s="64">
        <f t="shared" ref="D198:M198" si="70">SUM(D199:D205)</f>
        <v>0</v>
      </c>
      <c r="E198" s="48">
        <f t="shared" si="70"/>
        <v>0</v>
      </c>
      <c r="F198" s="49">
        <v>4179000</v>
      </c>
      <c r="G198" s="50">
        <v>0</v>
      </c>
      <c r="H198" s="47">
        <f t="shared" si="70"/>
        <v>4930000</v>
      </c>
      <c r="I198" s="48">
        <f t="shared" si="70"/>
        <v>0</v>
      </c>
      <c r="J198" s="47">
        <f t="shared" si="70"/>
        <v>5320000</v>
      </c>
      <c r="K198" s="48">
        <f t="shared" si="70"/>
        <v>0</v>
      </c>
      <c r="L198" s="47">
        <f t="shared" si="70"/>
        <v>5710000</v>
      </c>
      <c r="M198" s="48">
        <f t="shared" si="70"/>
        <v>0</v>
      </c>
      <c r="N198" s="64">
        <f t="shared" si="69"/>
        <v>15960000</v>
      </c>
      <c r="O198" s="48">
        <f t="shared" si="69"/>
        <v>0</v>
      </c>
      <c r="P198" s="88"/>
    </row>
    <row r="199" spans="1:16" s="15" customFormat="1" ht="25.75" x14ac:dyDescent="0.4">
      <c r="A199" s="77">
        <f t="shared" si="57"/>
        <v>168</v>
      </c>
      <c r="B199" s="78">
        <v>421100</v>
      </c>
      <c r="C199" s="79" t="s">
        <v>213</v>
      </c>
      <c r="D199" s="65"/>
      <c r="E199" s="57"/>
      <c r="F199" s="58">
        <v>200000</v>
      </c>
      <c r="G199" s="59"/>
      <c r="H199" s="60">
        <v>100000</v>
      </c>
      <c r="I199" s="93"/>
      <c r="J199" s="60">
        <v>100000</v>
      </c>
      <c r="K199" s="93"/>
      <c r="L199" s="60">
        <v>100000</v>
      </c>
      <c r="M199" s="93"/>
      <c r="N199" s="128">
        <f t="shared" si="69"/>
        <v>300000</v>
      </c>
      <c r="O199" s="127">
        <f t="shared" si="69"/>
        <v>0</v>
      </c>
      <c r="P199" s="88"/>
    </row>
    <row r="200" spans="1:16" s="15" customFormat="1" ht="12.9" x14ac:dyDescent="0.4">
      <c r="A200" s="77">
        <f t="shared" si="57"/>
        <v>169</v>
      </c>
      <c r="B200" s="78">
        <v>421200</v>
      </c>
      <c r="C200" s="79" t="s">
        <v>214</v>
      </c>
      <c r="D200" s="65"/>
      <c r="E200" s="57"/>
      <c r="F200" s="58">
        <v>2659000</v>
      </c>
      <c r="G200" s="59"/>
      <c r="H200" s="60">
        <v>3400000</v>
      </c>
      <c r="I200" s="93"/>
      <c r="J200" s="60">
        <v>3700000</v>
      </c>
      <c r="K200" s="93"/>
      <c r="L200" s="60">
        <v>4000000</v>
      </c>
      <c r="M200" s="93"/>
      <c r="N200" s="128">
        <f t="shared" si="69"/>
        <v>11100000</v>
      </c>
      <c r="O200" s="127">
        <f t="shared" si="69"/>
        <v>0</v>
      </c>
      <c r="P200" s="88"/>
    </row>
    <row r="201" spans="1:16" s="15" customFormat="1" ht="12.9" x14ac:dyDescent="0.4">
      <c r="A201" s="77">
        <f t="shared" si="57"/>
        <v>170</v>
      </c>
      <c r="B201" s="78">
        <v>421300</v>
      </c>
      <c r="C201" s="79" t="s">
        <v>215</v>
      </c>
      <c r="D201" s="65"/>
      <c r="E201" s="57"/>
      <c r="F201" s="58">
        <v>800000</v>
      </c>
      <c r="G201" s="59"/>
      <c r="H201" s="60">
        <v>1220000</v>
      </c>
      <c r="I201" s="93"/>
      <c r="J201" s="60">
        <v>1300000</v>
      </c>
      <c r="K201" s="93"/>
      <c r="L201" s="60">
        <v>1380000</v>
      </c>
      <c r="M201" s="93"/>
      <c r="N201" s="128">
        <f t="shared" si="69"/>
        <v>3900000</v>
      </c>
      <c r="O201" s="127">
        <f t="shared" si="69"/>
        <v>0</v>
      </c>
      <c r="P201" s="88"/>
    </row>
    <row r="202" spans="1:16" s="15" customFormat="1" ht="12.9" x14ac:dyDescent="0.4">
      <c r="A202" s="77">
        <f t="shared" si="57"/>
        <v>171</v>
      </c>
      <c r="B202" s="78">
        <v>421400</v>
      </c>
      <c r="C202" s="79" t="s">
        <v>216</v>
      </c>
      <c r="D202" s="65"/>
      <c r="E202" s="57"/>
      <c r="F202" s="58">
        <v>150000</v>
      </c>
      <c r="G202" s="59"/>
      <c r="H202" s="60">
        <v>90000</v>
      </c>
      <c r="I202" s="93"/>
      <c r="J202" s="60">
        <v>100000</v>
      </c>
      <c r="K202" s="93"/>
      <c r="L202" s="60">
        <v>110000</v>
      </c>
      <c r="M202" s="93"/>
      <c r="N202" s="128">
        <f t="shared" si="69"/>
        <v>300000</v>
      </c>
      <c r="O202" s="127">
        <f t="shared" si="69"/>
        <v>0</v>
      </c>
      <c r="P202" s="88"/>
    </row>
    <row r="203" spans="1:16" s="15" customFormat="1" ht="12.9" x14ac:dyDescent="0.4">
      <c r="A203" s="77">
        <f t="shared" si="57"/>
        <v>172</v>
      </c>
      <c r="B203" s="78">
        <v>421500</v>
      </c>
      <c r="C203" s="79" t="s">
        <v>217</v>
      </c>
      <c r="D203" s="65"/>
      <c r="E203" s="57"/>
      <c r="F203" s="58">
        <v>250000</v>
      </c>
      <c r="G203" s="59"/>
      <c r="H203" s="60">
        <v>90000</v>
      </c>
      <c r="I203" s="93"/>
      <c r="J203" s="60">
        <v>90000</v>
      </c>
      <c r="K203" s="93"/>
      <c r="L203" s="60">
        <v>90000</v>
      </c>
      <c r="M203" s="93"/>
      <c r="N203" s="128">
        <f t="shared" si="69"/>
        <v>270000</v>
      </c>
      <c r="O203" s="127">
        <f t="shared" si="69"/>
        <v>0</v>
      </c>
      <c r="P203" s="88"/>
    </row>
    <row r="204" spans="1:16" s="15" customFormat="1" ht="12.9" x14ac:dyDescent="0.4">
      <c r="A204" s="77">
        <f t="shared" si="57"/>
        <v>173</v>
      </c>
      <c r="B204" s="78">
        <v>421600</v>
      </c>
      <c r="C204" s="79" t="s">
        <v>218</v>
      </c>
      <c r="D204" s="65"/>
      <c r="E204" s="57"/>
      <c r="F204" s="58">
        <v>20000</v>
      </c>
      <c r="G204" s="59"/>
      <c r="H204" s="60">
        <v>30000</v>
      </c>
      <c r="I204" s="93"/>
      <c r="J204" s="60">
        <v>30000</v>
      </c>
      <c r="K204" s="93"/>
      <c r="L204" s="60">
        <v>30000</v>
      </c>
      <c r="M204" s="93"/>
      <c r="N204" s="128">
        <f t="shared" si="69"/>
        <v>90000</v>
      </c>
      <c r="O204" s="127">
        <f t="shared" si="69"/>
        <v>0</v>
      </c>
      <c r="P204" s="88"/>
    </row>
    <row r="205" spans="1:16" s="15" customFormat="1" ht="12.9" x14ac:dyDescent="0.4">
      <c r="A205" s="129">
        <f t="shared" si="57"/>
        <v>174</v>
      </c>
      <c r="B205" s="130">
        <v>421900</v>
      </c>
      <c r="C205" s="79" t="s">
        <v>219</v>
      </c>
      <c r="D205" s="65"/>
      <c r="E205" s="57"/>
      <c r="F205" s="58">
        <v>100000</v>
      </c>
      <c r="G205" s="59"/>
      <c r="H205" s="60"/>
      <c r="I205" s="93"/>
      <c r="J205" s="60"/>
      <c r="K205" s="93"/>
      <c r="L205" s="60"/>
      <c r="M205" s="93"/>
      <c r="N205" s="128">
        <f t="shared" si="69"/>
        <v>0</v>
      </c>
      <c r="O205" s="127">
        <f t="shared" si="69"/>
        <v>0</v>
      </c>
      <c r="P205" s="88"/>
    </row>
    <row r="206" spans="1:16" s="15" customFormat="1" ht="25.75" x14ac:dyDescent="0.4">
      <c r="A206" s="74">
        <f t="shared" si="57"/>
        <v>175</v>
      </c>
      <c r="B206" s="75">
        <v>422000</v>
      </c>
      <c r="C206" s="76" t="s">
        <v>220</v>
      </c>
      <c r="D206" s="64">
        <f t="shared" ref="D206:M206" si="71">SUM(D207:D211)</f>
        <v>0</v>
      </c>
      <c r="E206" s="48">
        <f t="shared" si="71"/>
        <v>0</v>
      </c>
      <c r="F206" s="49">
        <v>2070000</v>
      </c>
      <c r="G206" s="50">
        <v>0</v>
      </c>
      <c r="H206" s="47">
        <f t="shared" si="71"/>
        <v>1870000</v>
      </c>
      <c r="I206" s="48">
        <f t="shared" si="71"/>
        <v>0</v>
      </c>
      <c r="J206" s="47">
        <f t="shared" si="71"/>
        <v>1960000</v>
      </c>
      <c r="K206" s="48">
        <f t="shared" si="71"/>
        <v>0</v>
      </c>
      <c r="L206" s="47">
        <f t="shared" si="71"/>
        <v>2070000</v>
      </c>
      <c r="M206" s="48">
        <f t="shared" si="71"/>
        <v>0</v>
      </c>
      <c r="N206" s="64">
        <f t="shared" si="69"/>
        <v>5900000</v>
      </c>
      <c r="O206" s="48">
        <f t="shared" si="69"/>
        <v>0</v>
      </c>
      <c r="P206" s="88"/>
    </row>
    <row r="207" spans="1:16" s="15" customFormat="1" ht="25.75" x14ac:dyDescent="0.4">
      <c r="A207" s="77">
        <f t="shared" si="57"/>
        <v>176</v>
      </c>
      <c r="B207" s="78">
        <v>422100</v>
      </c>
      <c r="C207" s="79" t="s">
        <v>221</v>
      </c>
      <c r="D207" s="65"/>
      <c r="E207" s="57"/>
      <c r="F207" s="58">
        <v>60000</v>
      </c>
      <c r="G207" s="59"/>
      <c r="H207" s="60">
        <v>60000</v>
      </c>
      <c r="I207" s="93"/>
      <c r="J207" s="60">
        <v>60000</v>
      </c>
      <c r="K207" s="93"/>
      <c r="L207" s="60">
        <v>60000</v>
      </c>
      <c r="M207" s="93"/>
      <c r="N207" s="128">
        <f t="shared" si="69"/>
        <v>180000</v>
      </c>
      <c r="O207" s="127">
        <f t="shared" si="69"/>
        <v>0</v>
      </c>
      <c r="P207" s="88"/>
    </row>
    <row r="208" spans="1:16" s="15" customFormat="1" ht="25.75" x14ac:dyDescent="0.4">
      <c r="A208" s="77">
        <f t="shared" si="57"/>
        <v>177</v>
      </c>
      <c r="B208" s="78">
        <v>422200</v>
      </c>
      <c r="C208" s="79" t="s">
        <v>222</v>
      </c>
      <c r="D208" s="65"/>
      <c r="E208" s="57"/>
      <c r="F208" s="58"/>
      <c r="G208" s="59"/>
      <c r="H208" s="60"/>
      <c r="I208" s="93"/>
      <c r="J208" s="60"/>
      <c r="K208" s="93"/>
      <c r="L208" s="60"/>
      <c r="M208" s="93"/>
      <c r="N208" s="128">
        <f t="shared" si="69"/>
        <v>0</v>
      </c>
      <c r="O208" s="127">
        <f t="shared" si="69"/>
        <v>0</v>
      </c>
      <c r="P208" s="88"/>
    </row>
    <row r="209" spans="1:16" s="15" customFormat="1" ht="25.75" x14ac:dyDescent="0.4">
      <c r="A209" s="77">
        <f t="shared" si="57"/>
        <v>178</v>
      </c>
      <c r="B209" s="78">
        <v>422300</v>
      </c>
      <c r="C209" s="79" t="s">
        <v>223</v>
      </c>
      <c r="D209" s="65"/>
      <c r="E209" s="57"/>
      <c r="F209" s="58"/>
      <c r="G209" s="59"/>
      <c r="H209" s="60">
        <v>10000</v>
      </c>
      <c r="I209" s="93"/>
      <c r="J209" s="60">
        <v>10000</v>
      </c>
      <c r="K209" s="93"/>
      <c r="L209" s="60">
        <v>10000</v>
      </c>
      <c r="M209" s="93"/>
      <c r="N209" s="128">
        <f t="shared" si="69"/>
        <v>30000</v>
      </c>
      <c r="O209" s="127">
        <f t="shared" si="69"/>
        <v>0</v>
      </c>
      <c r="P209" s="88"/>
    </row>
    <row r="210" spans="1:16" s="15" customFormat="1" ht="12.9" x14ac:dyDescent="0.4">
      <c r="A210" s="77">
        <f t="shared" si="57"/>
        <v>179</v>
      </c>
      <c r="B210" s="78">
        <v>422400</v>
      </c>
      <c r="C210" s="79" t="s">
        <v>224</v>
      </c>
      <c r="D210" s="65"/>
      <c r="E210" s="57"/>
      <c r="F210" s="58">
        <v>2000000</v>
      </c>
      <c r="G210" s="59"/>
      <c r="H210" s="60">
        <v>1800000</v>
      </c>
      <c r="I210" s="93"/>
      <c r="J210" s="60">
        <v>1890000</v>
      </c>
      <c r="K210" s="93"/>
      <c r="L210" s="60">
        <v>2000000</v>
      </c>
      <c r="M210" s="93"/>
      <c r="N210" s="128">
        <f t="shared" si="69"/>
        <v>5690000</v>
      </c>
      <c r="O210" s="127">
        <f t="shared" si="69"/>
        <v>0</v>
      </c>
      <c r="P210" s="88"/>
    </row>
    <row r="211" spans="1:16" s="15" customFormat="1" ht="12.9" x14ac:dyDescent="0.4">
      <c r="A211" s="77">
        <f t="shared" si="57"/>
        <v>180</v>
      </c>
      <c r="B211" s="78">
        <v>422900</v>
      </c>
      <c r="C211" s="79" t="s">
        <v>225</v>
      </c>
      <c r="D211" s="65"/>
      <c r="E211" s="57"/>
      <c r="F211" s="58">
        <v>10000</v>
      </c>
      <c r="G211" s="59"/>
      <c r="H211" s="60"/>
      <c r="I211" s="93"/>
      <c r="J211" s="60"/>
      <c r="K211" s="93"/>
      <c r="L211" s="60"/>
      <c r="M211" s="93"/>
      <c r="N211" s="128">
        <f t="shared" si="69"/>
        <v>0</v>
      </c>
      <c r="O211" s="127">
        <f t="shared" si="69"/>
        <v>0</v>
      </c>
      <c r="P211" s="88"/>
    </row>
    <row r="212" spans="1:16" s="15" customFormat="1" ht="12.9" x14ac:dyDescent="0.4">
      <c r="A212" s="74">
        <f t="shared" si="57"/>
        <v>181</v>
      </c>
      <c r="B212" s="75">
        <v>423000</v>
      </c>
      <c r="C212" s="76" t="s">
        <v>226</v>
      </c>
      <c r="D212" s="64">
        <f t="shared" ref="D212:M212" si="72">SUM(D213:D220)</f>
        <v>0</v>
      </c>
      <c r="E212" s="48">
        <f t="shared" si="72"/>
        <v>0</v>
      </c>
      <c r="F212" s="49">
        <v>1784000</v>
      </c>
      <c r="G212" s="50">
        <v>0</v>
      </c>
      <c r="H212" s="47">
        <f t="shared" si="72"/>
        <v>1205000</v>
      </c>
      <c r="I212" s="48">
        <f t="shared" si="72"/>
        <v>0</v>
      </c>
      <c r="J212" s="47">
        <f t="shared" si="72"/>
        <v>1435000</v>
      </c>
      <c r="K212" s="48">
        <f t="shared" si="72"/>
        <v>0</v>
      </c>
      <c r="L212" s="47">
        <f t="shared" si="72"/>
        <v>1665000</v>
      </c>
      <c r="M212" s="48">
        <f t="shared" si="72"/>
        <v>0</v>
      </c>
      <c r="N212" s="64">
        <f t="shared" si="69"/>
        <v>4305000</v>
      </c>
      <c r="O212" s="48">
        <f t="shared" si="69"/>
        <v>0</v>
      </c>
      <c r="P212" s="88"/>
    </row>
    <row r="213" spans="1:16" s="15" customFormat="1" ht="12.9" x14ac:dyDescent="0.4">
      <c r="A213" s="77">
        <f t="shared" si="57"/>
        <v>182</v>
      </c>
      <c r="B213" s="78">
        <v>423100</v>
      </c>
      <c r="C213" s="79" t="s">
        <v>227</v>
      </c>
      <c r="D213" s="65"/>
      <c r="E213" s="57"/>
      <c r="F213" s="58"/>
      <c r="G213" s="59"/>
      <c r="H213" s="60"/>
      <c r="I213" s="93"/>
      <c r="J213" s="60"/>
      <c r="K213" s="93"/>
      <c r="L213" s="60"/>
      <c r="M213" s="93"/>
      <c r="N213" s="128">
        <f t="shared" si="69"/>
        <v>0</v>
      </c>
      <c r="O213" s="127">
        <f t="shared" si="69"/>
        <v>0</v>
      </c>
      <c r="P213" s="88"/>
    </row>
    <row r="214" spans="1:16" s="15" customFormat="1" ht="12.9" x14ac:dyDescent="0.4">
      <c r="A214" s="77">
        <f t="shared" si="57"/>
        <v>183</v>
      </c>
      <c r="B214" s="78">
        <v>423200</v>
      </c>
      <c r="C214" s="79" t="s">
        <v>228</v>
      </c>
      <c r="D214" s="65"/>
      <c r="E214" s="57"/>
      <c r="F214" s="58">
        <v>24000</v>
      </c>
      <c r="G214" s="59"/>
      <c r="H214" s="60">
        <v>30000</v>
      </c>
      <c r="I214" s="93"/>
      <c r="J214" s="60">
        <v>40000</v>
      </c>
      <c r="K214" s="93"/>
      <c r="L214" s="60">
        <v>50000</v>
      </c>
      <c r="M214" s="93"/>
      <c r="N214" s="128">
        <f t="shared" si="69"/>
        <v>120000</v>
      </c>
      <c r="O214" s="127">
        <f t="shared" si="69"/>
        <v>0</v>
      </c>
      <c r="P214" s="88"/>
    </row>
    <row r="215" spans="1:16" s="15" customFormat="1" ht="25.75" x14ac:dyDescent="0.4">
      <c r="A215" s="77">
        <f t="shared" si="57"/>
        <v>184</v>
      </c>
      <c r="B215" s="78">
        <v>423300</v>
      </c>
      <c r="C215" s="79" t="s">
        <v>229</v>
      </c>
      <c r="D215" s="65"/>
      <c r="E215" s="57"/>
      <c r="F215" s="58">
        <v>100000</v>
      </c>
      <c r="G215" s="59"/>
      <c r="H215" s="60">
        <v>100000</v>
      </c>
      <c r="I215" s="93"/>
      <c r="J215" s="60">
        <v>120000</v>
      </c>
      <c r="K215" s="93"/>
      <c r="L215" s="60">
        <v>140000</v>
      </c>
      <c r="M215" s="93"/>
      <c r="N215" s="128">
        <f t="shared" si="69"/>
        <v>360000</v>
      </c>
      <c r="O215" s="127">
        <f t="shared" si="69"/>
        <v>0</v>
      </c>
      <c r="P215" s="88"/>
    </row>
    <row r="216" spans="1:16" s="15" customFormat="1" ht="12.9" x14ac:dyDescent="0.4">
      <c r="A216" s="77">
        <f t="shared" si="57"/>
        <v>185</v>
      </c>
      <c r="B216" s="78">
        <v>423400</v>
      </c>
      <c r="C216" s="79" t="s">
        <v>230</v>
      </c>
      <c r="D216" s="65"/>
      <c r="E216" s="57"/>
      <c r="F216" s="58">
        <v>10000</v>
      </c>
      <c r="G216" s="59"/>
      <c r="H216" s="60">
        <v>15000</v>
      </c>
      <c r="I216" s="93"/>
      <c r="J216" s="60">
        <v>15000</v>
      </c>
      <c r="K216" s="93"/>
      <c r="L216" s="60">
        <v>15000</v>
      </c>
      <c r="M216" s="93"/>
      <c r="N216" s="128">
        <f t="shared" si="69"/>
        <v>45000</v>
      </c>
      <c r="O216" s="127">
        <f t="shared" si="69"/>
        <v>0</v>
      </c>
      <c r="P216" s="88"/>
    </row>
    <row r="217" spans="1:16" s="15" customFormat="1" ht="12.9" x14ac:dyDescent="0.4">
      <c r="A217" s="77">
        <f t="shared" si="57"/>
        <v>186</v>
      </c>
      <c r="B217" s="78">
        <v>423500</v>
      </c>
      <c r="C217" s="79" t="s">
        <v>231</v>
      </c>
      <c r="D217" s="65"/>
      <c r="E217" s="57"/>
      <c r="F217" s="58">
        <v>50000</v>
      </c>
      <c r="G217" s="59"/>
      <c r="H217" s="60">
        <v>60000</v>
      </c>
      <c r="I217" s="93"/>
      <c r="J217" s="60">
        <v>60000</v>
      </c>
      <c r="K217" s="93"/>
      <c r="L217" s="60">
        <v>60000</v>
      </c>
      <c r="M217" s="93"/>
      <c r="N217" s="128">
        <f t="shared" si="69"/>
        <v>180000</v>
      </c>
      <c r="O217" s="127">
        <f t="shared" si="69"/>
        <v>0</v>
      </c>
      <c r="P217" s="88"/>
    </row>
    <row r="218" spans="1:16" s="15" customFormat="1" ht="25.75" x14ac:dyDescent="0.4">
      <c r="A218" s="77">
        <f t="shared" si="57"/>
        <v>187</v>
      </c>
      <c r="B218" s="78">
        <v>423600</v>
      </c>
      <c r="C218" s="79" t="s">
        <v>232</v>
      </c>
      <c r="D218" s="65"/>
      <c r="E218" s="57"/>
      <c r="F218" s="58"/>
      <c r="G218" s="59"/>
      <c r="H218" s="60"/>
      <c r="I218" s="93"/>
      <c r="J218" s="60"/>
      <c r="K218" s="93"/>
      <c r="L218" s="60"/>
      <c r="M218" s="93"/>
      <c r="N218" s="128">
        <f t="shared" si="69"/>
        <v>0</v>
      </c>
      <c r="O218" s="127">
        <f t="shared" si="69"/>
        <v>0</v>
      </c>
      <c r="P218" s="88"/>
    </row>
    <row r="219" spans="1:16" s="15" customFormat="1" ht="12.9" x14ac:dyDescent="0.4">
      <c r="A219" s="77">
        <f t="shared" si="57"/>
        <v>188</v>
      </c>
      <c r="B219" s="78">
        <v>423700</v>
      </c>
      <c r="C219" s="79" t="s">
        <v>233</v>
      </c>
      <c r="D219" s="65"/>
      <c r="E219" s="57"/>
      <c r="F219" s="58"/>
      <c r="G219" s="59"/>
      <c r="H219" s="60"/>
      <c r="I219" s="93"/>
      <c r="J219" s="60"/>
      <c r="K219" s="93"/>
      <c r="L219" s="60"/>
      <c r="M219" s="93"/>
      <c r="N219" s="128">
        <f t="shared" si="69"/>
        <v>0</v>
      </c>
      <c r="O219" s="127">
        <f t="shared" si="69"/>
        <v>0</v>
      </c>
      <c r="P219" s="88"/>
    </row>
    <row r="220" spans="1:16" s="15" customFormat="1" ht="12.9" x14ac:dyDescent="0.4">
      <c r="A220" s="107">
        <f t="shared" si="57"/>
        <v>189</v>
      </c>
      <c r="B220" s="108">
        <v>423900</v>
      </c>
      <c r="C220" s="109" t="s">
        <v>234</v>
      </c>
      <c r="D220" s="65"/>
      <c r="E220" s="57"/>
      <c r="F220" s="58">
        <v>1600000</v>
      </c>
      <c r="G220" s="59"/>
      <c r="H220" s="60">
        <v>1000000</v>
      </c>
      <c r="I220" s="93"/>
      <c r="J220" s="60">
        <v>1200000</v>
      </c>
      <c r="K220" s="93"/>
      <c r="L220" s="60">
        <v>1400000</v>
      </c>
      <c r="M220" s="93"/>
      <c r="N220" s="91">
        <f t="shared" si="69"/>
        <v>3600000</v>
      </c>
      <c r="O220" s="92">
        <f t="shared" si="69"/>
        <v>0</v>
      </c>
      <c r="P220" s="88"/>
    </row>
    <row r="221" spans="1:16" s="15" customFormat="1" ht="25.75" x14ac:dyDescent="0.4">
      <c r="A221" s="74">
        <f t="shared" si="57"/>
        <v>190</v>
      </c>
      <c r="B221" s="75">
        <v>424000</v>
      </c>
      <c r="C221" s="76" t="s">
        <v>235</v>
      </c>
      <c r="D221" s="64">
        <f t="shared" ref="D221:M221" si="73">SUM(D222:D228)</f>
        <v>0</v>
      </c>
      <c r="E221" s="48">
        <f t="shared" si="73"/>
        <v>0</v>
      </c>
      <c r="F221" s="49">
        <v>40000</v>
      </c>
      <c r="G221" s="50">
        <v>0</v>
      </c>
      <c r="H221" s="47">
        <f t="shared" si="73"/>
        <v>130000</v>
      </c>
      <c r="I221" s="48">
        <f t="shared" si="73"/>
        <v>0</v>
      </c>
      <c r="J221" s="47">
        <f t="shared" si="73"/>
        <v>140000</v>
      </c>
      <c r="K221" s="48">
        <f t="shared" si="73"/>
        <v>0</v>
      </c>
      <c r="L221" s="47">
        <f t="shared" si="73"/>
        <v>150000</v>
      </c>
      <c r="M221" s="48">
        <f t="shared" si="73"/>
        <v>0</v>
      </c>
      <c r="N221" s="64">
        <f t="shared" si="69"/>
        <v>420000</v>
      </c>
      <c r="O221" s="48">
        <f t="shared" si="69"/>
        <v>0</v>
      </c>
      <c r="P221" s="88"/>
    </row>
    <row r="222" spans="1:16" s="15" customFormat="1" ht="12.9" x14ac:dyDescent="0.4">
      <c r="A222" s="77">
        <f t="shared" si="57"/>
        <v>191</v>
      </c>
      <c r="B222" s="78">
        <v>424100</v>
      </c>
      <c r="C222" s="79" t="s">
        <v>236</v>
      </c>
      <c r="D222" s="65"/>
      <c r="E222" s="57"/>
      <c r="F222" s="58"/>
      <c r="G222" s="59"/>
      <c r="H222" s="60"/>
      <c r="I222" s="93"/>
      <c r="J222" s="60"/>
      <c r="K222" s="93"/>
      <c r="L222" s="60"/>
      <c r="M222" s="93"/>
      <c r="N222" s="128">
        <f t="shared" si="69"/>
        <v>0</v>
      </c>
      <c r="O222" s="127">
        <f t="shared" si="69"/>
        <v>0</v>
      </c>
      <c r="P222" s="88"/>
    </row>
    <row r="223" spans="1:16" s="15" customFormat="1" ht="12.9" x14ac:dyDescent="0.4">
      <c r="A223" s="77">
        <f t="shared" si="57"/>
        <v>192</v>
      </c>
      <c r="B223" s="78">
        <v>424200</v>
      </c>
      <c r="C223" s="79" t="s">
        <v>237</v>
      </c>
      <c r="D223" s="65"/>
      <c r="E223" s="57"/>
      <c r="F223" s="58"/>
      <c r="G223" s="59"/>
      <c r="H223" s="60">
        <v>100000</v>
      </c>
      <c r="I223" s="93"/>
      <c r="J223" s="60">
        <v>110000</v>
      </c>
      <c r="K223" s="93"/>
      <c r="L223" s="60">
        <v>120000</v>
      </c>
      <c r="M223" s="93"/>
      <c r="N223" s="128">
        <f t="shared" si="69"/>
        <v>330000</v>
      </c>
      <c r="O223" s="127">
        <f t="shared" si="69"/>
        <v>0</v>
      </c>
      <c r="P223" s="88"/>
    </row>
    <row r="224" spans="1:16" s="15" customFormat="1" ht="12.9" x14ac:dyDescent="0.4">
      <c r="A224" s="77">
        <f t="shared" si="57"/>
        <v>193</v>
      </c>
      <c r="B224" s="78">
        <v>424300</v>
      </c>
      <c r="C224" s="79" t="s">
        <v>238</v>
      </c>
      <c r="D224" s="65"/>
      <c r="E224" s="57"/>
      <c r="F224" s="58">
        <v>40000</v>
      </c>
      <c r="G224" s="59"/>
      <c r="H224" s="60"/>
      <c r="I224" s="93"/>
      <c r="J224" s="60"/>
      <c r="K224" s="93"/>
      <c r="L224" s="60"/>
      <c r="M224" s="93"/>
      <c r="N224" s="128">
        <f t="shared" si="69"/>
        <v>0</v>
      </c>
      <c r="O224" s="127">
        <f t="shared" si="69"/>
        <v>0</v>
      </c>
      <c r="P224" s="88"/>
    </row>
    <row r="225" spans="1:16" s="15" customFormat="1" ht="12.9" x14ac:dyDescent="0.4">
      <c r="A225" s="77">
        <f t="shared" si="57"/>
        <v>194</v>
      </c>
      <c r="B225" s="78">
        <v>424400</v>
      </c>
      <c r="C225" s="79" t="s">
        <v>239</v>
      </c>
      <c r="D225" s="65"/>
      <c r="E225" s="57"/>
      <c r="F225" s="58"/>
      <c r="G225" s="59"/>
      <c r="H225" s="60"/>
      <c r="I225" s="93"/>
      <c r="J225" s="60"/>
      <c r="K225" s="93"/>
      <c r="L225" s="60"/>
      <c r="M225" s="93"/>
      <c r="N225" s="128">
        <f t="shared" si="69"/>
        <v>0</v>
      </c>
      <c r="O225" s="127">
        <f t="shared" si="69"/>
        <v>0</v>
      </c>
      <c r="P225" s="88"/>
    </row>
    <row r="226" spans="1:16" s="15" customFormat="1" ht="25.75" x14ac:dyDescent="0.4">
      <c r="A226" s="77">
        <f t="shared" si="57"/>
        <v>195</v>
      </c>
      <c r="B226" s="78">
        <v>424500</v>
      </c>
      <c r="C226" s="79" t="s">
        <v>240</v>
      </c>
      <c r="D226" s="65"/>
      <c r="E226" s="57"/>
      <c r="F226" s="58"/>
      <c r="G226" s="59"/>
      <c r="H226" s="60"/>
      <c r="I226" s="93"/>
      <c r="J226" s="60"/>
      <c r="K226" s="93"/>
      <c r="L226" s="60"/>
      <c r="M226" s="93"/>
      <c r="N226" s="128">
        <f t="shared" si="69"/>
        <v>0</v>
      </c>
      <c r="O226" s="127">
        <f t="shared" si="69"/>
        <v>0</v>
      </c>
      <c r="P226" s="88"/>
    </row>
    <row r="227" spans="1:16" s="15" customFormat="1" ht="25.75" x14ac:dyDescent="0.4">
      <c r="A227" s="77">
        <f t="shared" si="57"/>
        <v>196</v>
      </c>
      <c r="B227" s="78">
        <v>424600</v>
      </c>
      <c r="C227" s="79" t="s">
        <v>241</v>
      </c>
      <c r="D227" s="65"/>
      <c r="E227" s="57"/>
      <c r="F227" s="58"/>
      <c r="G227" s="59"/>
      <c r="H227" s="60"/>
      <c r="I227" s="93"/>
      <c r="J227" s="60"/>
      <c r="K227" s="93"/>
      <c r="L227" s="60"/>
      <c r="M227" s="93"/>
      <c r="N227" s="128">
        <f t="shared" si="69"/>
        <v>0</v>
      </c>
      <c r="O227" s="127">
        <f t="shared" si="69"/>
        <v>0</v>
      </c>
      <c r="P227" s="88"/>
    </row>
    <row r="228" spans="1:16" s="15" customFormat="1" ht="12.9" x14ac:dyDescent="0.4">
      <c r="A228" s="77">
        <f t="shared" si="57"/>
        <v>197</v>
      </c>
      <c r="B228" s="78">
        <v>424900</v>
      </c>
      <c r="C228" s="79" t="s">
        <v>242</v>
      </c>
      <c r="D228" s="65"/>
      <c r="E228" s="57"/>
      <c r="F228" s="58"/>
      <c r="G228" s="59"/>
      <c r="H228" s="60">
        <v>30000</v>
      </c>
      <c r="I228" s="93"/>
      <c r="J228" s="60">
        <v>30000</v>
      </c>
      <c r="K228" s="93"/>
      <c r="L228" s="60">
        <v>30000</v>
      </c>
      <c r="M228" s="93"/>
      <c r="N228" s="128">
        <f t="shared" si="69"/>
        <v>90000</v>
      </c>
      <c r="O228" s="127">
        <f t="shared" si="69"/>
        <v>0</v>
      </c>
      <c r="P228" s="88"/>
    </row>
    <row r="229" spans="1:16" s="15" customFormat="1" ht="25.75" x14ac:dyDescent="0.4">
      <c r="A229" s="74">
        <f t="shared" si="57"/>
        <v>198</v>
      </c>
      <c r="B229" s="75">
        <v>425000</v>
      </c>
      <c r="C229" s="76" t="s">
        <v>243</v>
      </c>
      <c r="D229" s="64">
        <f>D230+D231</f>
        <v>0</v>
      </c>
      <c r="E229" s="48">
        <f t="shared" ref="E229:M229" si="74">E230+E231</f>
        <v>0</v>
      </c>
      <c r="F229" s="49">
        <v>700000</v>
      </c>
      <c r="G229" s="50">
        <v>0</v>
      </c>
      <c r="H229" s="47">
        <f t="shared" si="74"/>
        <v>790475</v>
      </c>
      <c r="I229" s="48">
        <f t="shared" si="74"/>
        <v>0</v>
      </c>
      <c r="J229" s="47">
        <f t="shared" si="74"/>
        <v>980000</v>
      </c>
      <c r="K229" s="48">
        <f t="shared" si="74"/>
        <v>0</v>
      </c>
      <c r="L229" s="47">
        <f t="shared" si="74"/>
        <v>1190475</v>
      </c>
      <c r="M229" s="48">
        <f t="shared" si="74"/>
        <v>0</v>
      </c>
      <c r="N229" s="64">
        <f t="shared" si="69"/>
        <v>2960950</v>
      </c>
      <c r="O229" s="48">
        <f t="shared" si="69"/>
        <v>0</v>
      </c>
      <c r="P229" s="88"/>
    </row>
    <row r="230" spans="1:16" s="15" customFormat="1" ht="25.75" x14ac:dyDescent="0.4">
      <c r="A230" s="107">
        <f t="shared" si="57"/>
        <v>199</v>
      </c>
      <c r="B230" s="108">
        <v>425100</v>
      </c>
      <c r="C230" s="109" t="s">
        <v>244</v>
      </c>
      <c r="D230" s="65"/>
      <c r="E230" s="57"/>
      <c r="F230" s="58">
        <v>400000</v>
      </c>
      <c r="G230" s="59"/>
      <c r="H230" s="60">
        <v>400000</v>
      </c>
      <c r="I230" s="93"/>
      <c r="J230" s="60">
        <v>400000</v>
      </c>
      <c r="K230" s="93"/>
      <c r="L230" s="60">
        <v>400000</v>
      </c>
      <c r="M230" s="93"/>
      <c r="N230" s="91">
        <f t="shared" si="69"/>
        <v>1200000</v>
      </c>
      <c r="O230" s="92">
        <f t="shared" si="69"/>
        <v>0</v>
      </c>
      <c r="P230" s="88"/>
    </row>
    <row r="231" spans="1:16" s="15" customFormat="1" ht="12.9" x14ac:dyDescent="0.4">
      <c r="A231" s="107">
        <f t="shared" si="57"/>
        <v>200</v>
      </c>
      <c r="B231" s="108">
        <v>425200</v>
      </c>
      <c r="C231" s="109" t="s">
        <v>245</v>
      </c>
      <c r="D231" s="65"/>
      <c r="E231" s="57"/>
      <c r="F231" s="58">
        <v>300000</v>
      </c>
      <c r="G231" s="59"/>
      <c r="H231" s="60">
        <v>390475</v>
      </c>
      <c r="I231" s="93"/>
      <c r="J231" s="60">
        <v>580000</v>
      </c>
      <c r="K231" s="93"/>
      <c r="L231" s="60">
        <v>790475</v>
      </c>
      <c r="M231" s="93"/>
      <c r="N231" s="91">
        <f t="shared" si="69"/>
        <v>1760950</v>
      </c>
      <c r="O231" s="92">
        <f t="shared" si="69"/>
        <v>0</v>
      </c>
      <c r="P231" s="88"/>
    </row>
    <row r="232" spans="1:16" s="15" customFormat="1" ht="12.9" x14ac:dyDescent="0.4">
      <c r="A232" s="74">
        <f t="shared" ref="A232:A295" si="75">A231+1</f>
        <v>201</v>
      </c>
      <c r="B232" s="75">
        <v>426000</v>
      </c>
      <c r="C232" s="76" t="s">
        <v>246</v>
      </c>
      <c r="D232" s="64">
        <f t="shared" ref="D232:M232" si="76">SUM(D233:D241)</f>
        <v>0</v>
      </c>
      <c r="E232" s="48">
        <f t="shared" si="76"/>
        <v>0</v>
      </c>
      <c r="F232" s="49">
        <v>670000</v>
      </c>
      <c r="G232" s="50">
        <v>0</v>
      </c>
      <c r="H232" s="47">
        <f t="shared" si="76"/>
        <v>970485.63</v>
      </c>
      <c r="I232" s="48">
        <f t="shared" si="76"/>
        <v>0</v>
      </c>
      <c r="J232" s="47">
        <f t="shared" si="76"/>
        <v>1000000</v>
      </c>
      <c r="K232" s="48">
        <f t="shared" si="76"/>
        <v>0</v>
      </c>
      <c r="L232" s="47">
        <f t="shared" si="76"/>
        <v>1050000</v>
      </c>
      <c r="M232" s="48">
        <f t="shared" si="76"/>
        <v>0</v>
      </c>
      <c r="N232" s="64">
        <f t="shared" si="69"/>
        <v>3020485.63</v>
      </c>
      <c r="O232" s="48">
        <f t="shared" si="69"/>
        <v>0</v>
      </c>
      <c r="P232" s="88"/>
    </row>
    <row r="233" spans="1:16" s="15" customFormat="1" ht="12.9" x14ac:dyDescent="0.4">
      <c r="A233" s="77">
        <f t="shared" si="75"/>
        <v>202</v>
      </c>
      <c r="B233" s="78">
        <v>426100</v>
      </c>
      <c r="C233" s="79" t="s">
        <v>247</v>
      </c>
      <c r="D233" s="65"/>
      <c r="E233" s="57"/>
      <c r="F233" s="58">
        <v>150000</v>
      </c>
      <c r="G233" s="59"/>
      <c r="H233" s="60">
        <v>100000</v>
      </c>
      <c r="I233" s="93"/>
      <c r="J233" s="60">
        <v>100000</v>
      </c>
      <c r="K233" s="93"/>
      <c r="L233" s="60">
        <v>100000</v>
      </c>
      <c r="M233" s="93"/>
      <c r="N233" s="128">
        <f t="shared" si="69"/>
        <v>300000</v>
      </c>
      <c r="O233" s="127">
        <f t="shared" si="69"/>
        <v>0</v>
      </c>
      <c r="P233" s="88"/>
    </row>
    <row r="234" spans="1:16" s="15" customFormat="1" ht="12.9" x14ac:dyDescent="0.4">
      <c r="A234" s="77">
        <f t="shared" si="75"/>
        <v>203</v>
      </c>
      <c r="B234" s="78">
        <v>426200</v>
      </c>
      <c r="C234" s="79" t="s">
        <v>248</v>
      </c>
      <c r="D234" s="65"/>
      <c r="E234" s="57"/>
      <c r="F234" s="58"/>
      <c r="G234" s="59"/>
      <c r="H234" s="60">
        <v>10000</v>
      </c>
      <c r="I234" s="93"/>
      <c r="J234" s="60">
        <v>10000</v>
      </c>
      <c r="K234" s="93"/>
      <c r="L234" s="60">
        <v>10000</v>
      </c>
      <c r="M234" s="93"/>
      <c r="N234" s="128">
        <f t="shared" si="69"/>
        <v>30000</v>
      </c>
      <c r="O234" s="127">
        <f t="shared" si="69"/>
        <v>0</v>
      </c>
      <c r="P234" s="88"/>
    </row>
    <row r="235" spans="1:16" s="15" customFormat="1" ht="25.75" x14ac:dyDescent="0.4">
      <c r="A235" s="77">
        <f t="shared" si="75"/>
        <v>204</v>
      </c>
      <c r="B235" s="78">
        <v>426300</v>
      </c>
      <c r="C235" s="79" t="s">
        <v>249</v>
      </c>
      <c r="D235" s="65"/>
      <c r="E235" s="57"/>
      <c r="F235" s="58"/>
      <c r="G235" s="59"/>
      <c r="H235" s="60">
        <v>20000</v>
      </c>
      <c r="I235" s="93"/>
      <c r="J235" s="60">
        <v>20000</v>
      </c>
      <c r="K235" s="93"/>
      <c r="L235" s="60">
        <v>20000</v>
      </c>
      <c r="M235" s="93"/>
      <c r="N235" s="128">
        <f t="shared" si="69"/>
        <v>60000</v>
      </c>
      <c r="O235" s="127">
        <f t="shared" si="69"/>
        <v>0</v>
      </c>
      <c r="P235" s="88"/>
    </row>
    <row r="236" spans="1:16" s="15" customFormat="1" ht="12.9" x14ac:dyDescent="0.4">
      <c r="A236" s="77">
        <f t="shared" si="75"/>
        <v>205</v>
      </c>
      <c r="B236" s="78">
        <v>426400</v>
      </c>
      <c r="C236" s="79" t="s">
        <v>250</v>
      </c>
      <c r="D236" s="65"/>
      <c r="E236" s="57"/>
      <c r="F236" s="58">
        <v>150000</v>
      </c>
      <c r="G236" s="59"/>
      <c r="H236" s="60">
        <v>120485.63</v>
      </c>
      <c r="I236" s="93"/>
      <c r="J236" s="60">
        <v>130000</v>
      </c>
      <c r="K236" s="93"/>
      <c r="L236" s="60">
        <v>140000</v>
      </c>
      <c r="M236" s="93"/>
      <c r="N236" s="128">
        <f t="shared" si="69"/>
        <v>390485.63</v>
      </c>
      <c r="O236" s="127">
        <f t="shared" si="69"/>
        <v>0</v>
      </c>
      <c r="P236" s="88"/>
    </row>
    <row r="237" spans="1:16" s="15" customFormat="1" ht="25.75" x14ac:dyDescent="0.4">
      <c r="A237" s="77">
        <f t="shared" si="75"/>
        <v>206</v>
      </c>
      <c r="B237" s="78">
        <v>426500</v>
      </c>
      <c r="C237" s="79" t="s">
        <v>251</v>
      </c>
      <c r="D237" s="65"/>
      <c r="E237" s="57"/>
      <c r="F237" s="58"/>
      <c r="G237" s="59"/>
      <c r="H237" s="60"/>
      <c r="I237" s="93"/>
      <c r="J237" s="60"/>
      <c r="K237" s="93"/>
      <c r="L237" s="60"/>
      <c r="M237" s="93"/>
      <c r="N237" s="128">
        <f t="shared" si="69"/>
        <v>0</v>
      </c>
      <c r="O237" s="127">
        <f t="shared" si="69"/>
        <v>0</v>
      </c>
      <c r="P237" s="88"/>
    </row>
    <row r="238" spans="1:16" s="15" customFormat="1" ht="25.75" x14ac:dyDescent="0.4">
      <c r="A238" s="77">
        <f t="shared" si="75"/>
        <v>207</v>
      </c>
      <c r="B238" s="78">
        <v>426600</v>
      </c>
      <c r="C238" s="79" t="s">
        <v>252</v>
      </c>
      <c r="D238" s="65"/>
      <c r="E238" s="57"/>
      <c r="F238" s="58">
        <v>150000</v>
      </c>
      <c r="G238" s="59"/>
      <c r="H238" s="60">
        <v>450000</v>
      </c>
      <c r="I238" s="93"/>
      <c r="J238" s="60">
        <v>470000</v>
      </c>
      <c r="K238" s="93"/>
      <c r="L238" s="60">
        <v>490000</v>
      </c>
      <c r="M238" s="93"/>
      <c r="N238" s="128">
        <f t="shared" si="69"/>
        <v>1410000</v>
      </c>
      <c r="O238" s="127">
        <f t="shared" si="69"/>
        <v>0</v>
      </c>
      <c r="P238" s="88"/>
    </row>
    <row r="239" spans="1:16" s="15" customFormat="1" ht="25.75" x14ac:dyDescent="0.4">
      <c r="A239" s="77">
        <f t="shared" si="75"/>
        <v>208</v>
      </c>
      <c r="B239" s="78">
        <v>426700</v>
      </c>
      <c r="C239" s="79" t="s">
        <v>253</v>
      </c>
      <c r="D239" s="65"/>
      <c r="E239" s="57"/>
      <c r="F239" s="58">
        <v>20000</v>
      </c>
      <c r="G239" s="59"/>
      <c r="H239" s="60">
        <v>10000</v>
      </c>
      <c r="I239" s="93"/>
      <c r="J239" s="60">
        <v>10000</v>
      </c>
      <c r="K239" s="93"/>
      <c r="L239" s="60">
        <v>10000</v>
      </c>
      <c r="M239" s="93"/>
      <c r="N239" s="128">
        <f t="shared" si="69"/>
        <v>30000</v>
      </c>
      <c r="O239" s="127">
        <f t="shared" si="69"/>
        <v>0</v>
      </c>
      <c r="P239" s="88"/>
    </row>
    <row r="240" spans="1:16" s="15" customFormat="1" ht="25.75" x14ac:dyDescent="0.4">
      <c r="A240" s="77">
        <f t="shared" si="75"/>
        <v>209</v>
      </c>
      <c r="B240" s="78">
        <v>426800</v>
      </c>
      <c r="C240" s="79" t="s">
        <v>254</v>
      </c>
      <c r="D240" s="65"/>
      <c r="E240" s="57"/>
      <c r="F240" s="58">
        <v>200000</v>
      </c>
      <c r="G240" s="59"/>
      <c r="H240" s="60">
        <v>250000</v>
      </c>
      <c r="I240" s="93"/>
      <c r="J240" s="60">
        <v>250000</v>
      </c>
      <c r="K240" s="93"/>
      <c r="L240" s="60">
        <v>270000</v>
      </c>
      <c r="M240" s="93"/>
      <c r="N240" s="128">
        <f t="shared" si="69"/>
        <v>770000</v>
      </c>
      <c r="O240" s="127">
        <f t="shared" si="69"/>
        <v>0</v>
      </c>
      <c r="P240" s="88"/>
    </row>
    <row r="241" spans="1:16" s="15" customFormat="1" ht="12.9" x14ac:dyDescent="0.4">
      <c r="A241" s="77">
        <f t="shared" si="75"/>
        <v>210</v>
      </c>
      <c r="B241" s="78">
        <v>426900</v>
      </c>
      <c r="C241" s="79" t="s">
        <v>255</v>
      </c>
      <c r="D241" s="65"/>
      <c r="E241" s="57"/>
      <c r="F241" s="58"/>
      <c r="G241" s="59"/>
      <c r="H241" s="60">
        <v>10000</v>
      </c>
      <c r="I241" s="93"/>
      <c r="J241" s="60">
        <v>10000</v>
      </c>
      <c r="K241" s="93"/>
      <c r="L241" s="60">
        <v>10000</v>
      </c>
      <c r="M241" s="93"/>
      <c r="N241" s="128">
        <f t="shared" si="69"/>
        <v>30000</v>
      </c>
      <c r="O241" s="127">
        <f t="shared" si="69"/>
        <v>0</v>
      </c>
      <c r="P241" s="88"/>
    </row>
    <row r="242" spans="1:16" s="15" customFormat="1" ht="38.6" x14ac:dyDescent="0.4">
      <c r="A242" s="74">
        <f t="shared" si="75"/>
        <v>211</v>
      </c>
      <c r="B242" s="75">
        <v>430000</v>
      </c>
      <c r="C242" s="76" t="s">
        <v>256</v>
      </c>
      <c r="D242" s="64">
        <f>D243+D247+D249+D251+D255</f>
        <v>0</v>
      </c>
      <c r="E242" s="48">
        <f t="shared" ref="E242:M242" si="77">E243+E247+E249+E251+E255</f>
        <v>0</v>
      </c>
      <c r="F242" s="49">
        <v>0</v>
      </c>
      <c r="G242" s="50">
        <v>0</v>
      </c>
      <c r="H242" s="47">
        <f t="shared" si="77"/>
        <v>0</v>
      </c>
      <c r="I242" s="48">
        <f t="shared" si="77"/>
        <v>0</v>
      </c>
      <c r="J242" s="47">
        <f t="shared" si="77"/>
        <v>0</v>
      </c>
      <c r="K242" s="48">
        <f t="shared" si="77"/>
        <v>0</v>
      </c>
      <c r="L242" s="47">
        <f t="shared" si="77"/>
        <v>0</v>
      </c>
      <c r="M242" s="48">
        <f t="shared" si="77"/>
        <v>0</v>
      </c>
      <c r="N242" s="64">
        <f t="shared" si="69"/>
        <v>0</v>
      </c>
      <c r="O242" s="48">
        <f t="shared" si="69"/>
        <v>0</v>
      </c>
      <c r="P242" s="88"/>
    </row>
    <row r="243" spans="1:16" s="15" customFormat="1" ht="25.75" x14ac:dyDescent="0.4">
      <c r="A243" s="74">
        <f t="shared" si="75"/>
        <v>212</v>
      </c>
      <c r="B243" s="75">
        <v>431000</v>
      </c>
      <c r="C243" s="76" t="s">
        <v>257</v>
      </c>
      <c r="D243" s="64">
        <f t="shared" ref="D243:M243" si="78">SUM(D244:D246)</f>
        <v>0</v>
      </c>
      <c r="E243" s="48">
        <f t="shared" si="78"/>
        <v>0</v>
      </c>
      <c r="F243" s="49">
        <v>0</v>
      </c>
      <c r="G243" s="50">
        <v>0</v>
      </c>
      <c r="H243" s="47">
        <f t="shared" si="78"/>
        <v>0</v>
      </c>
      <c r="I243" s="48">
        <f t="shared" si="78"/>
        <v>0</v>
      </c>
      <c r="J243" s="47">
        <f t="shared" si="78"/>
        <v>0</v>
      </c>
      <c r="K243" s="48">
        <f t="shared" si="78"/>
        <v>0</v>
      </c>
      <c r="L243" s="47">
        <f t="shared" si="78"/>
        <v>0</v>
      </c>
      <c r="M243" s="48">
        <f t="shared" si="78"/>
        <v>0</v>
      </c>
      <c r="N243" s="64">
        <f t="shared" si="69"/>
        <v>0</v>
      </c>
      <c r="O243" s="48">
        <f t="shared" si="69"/>
        <v>0</v>
      </c>
      <c r="P243" s="88"/>
    </row>
    <row r="244" spans="1:16" s="15" customFormat="1" ht="25.75" x14ac:dyDescent="0.4">
      <c r="A244" s="77">
        <f t="shared" si="75"/>
        <v>213</v>
      </c>
      <c r="B244" s="78">
        <v>431100</v>
      </c>
      <c r="C244" s="79" t="s">
        <v>258</v>
      </c>
      <c r="D244" s="65"/>
      <c r="E244" s="57"/>
      <c r="F244" s="58"/>
      <c r="G244" s="59"/>
      <c r="H244" s="60"/>
      <c r="I244" s="93"/>
      <c r="J244" s="60"/>
      <c r="K244" s="93"/>
      <c r="L244" s="60"/>
      <c r="M244" s="93"/>
      <c r="N244" s="128">
        <f t="shared" si="69"/>
        <v>0</v>
      </c>
      <c r="O244" s="127">
        <f t="shared" si="69"/>
        <v>0</v>
      </c>
      <c r="P244" s="88"/>
    </row>
    <row r="245" spans="1:16" s="15" customFormat="1" ht="12.9" x14ac:dyDescent="0.4">
      <c r="A245" s="77">
        <f t="shared" si="75"/>
        <v>214</v>
      </c>
      <c r="B245" s="78">
        <v>431200</v>
      </c>
      <c r="C245" s="79" t="s">
        <v>259</v>
      </c>
      <c r="D245" s="65"/>
      <c r="E245" s="57"/>
      <c r="F245" s="58"/>
      <c r="G245" s="59"/>
      <c r="H245" s="60"/>
      <c r="I245" s="93"/>
      <c r="J245" s="60"/>
      <c r="K245" s="93"/>
      <c r="L245" s="60"/>
      <c r="M245" s="93"/>
      <c r="N245" s="128">
        <f t="shared" si="69"/>
        <v>0</v>
      </c>
      <c r="O245" s="127">
        <f t="shared" si="69"/>
        <v>0</v>
      </c>
      <c r="P245" s="88"/>
    </row>
    <row r="246" spans="1:16" s="15" customFormat="1" ht="25.75" x14ac:dyDescent="0.4">
      <c r="A246" s="77">
        <f t="shared" si="75"/>
        <v>215</v>
      </c>
      <c r="B246" s="78">
        <v>431300</v>
      </c>
      <c r="C246" s="79" t="s">
        <v>260</v>
      </c>
      <c r="D246" s="65"/>
      <c r="E246" s="57"/>
      <c r="F246" s="58"/>
      <c r="G246" s="59"/>
      <c r="H246" s="60"/>
      <c r="I246" s="93"/>
      <c r="J246" s="60"/>
      <c r="K246" s="93"/>
      <c r="L246" s="60"/>
      <c r="M246" s="93"/>
      <c r="N246" s="128">
        <f t="shared" si="69"/>
        <v>0</v>
      </c>
      <c r="O246" s="127">
        <f t="shared" si="69"/>
        <v>0</v>
      </c>
      <c r="P246" s="88"/>
    </row>
    <row r="247" spans="1:16" s="15" customFormat="1" ht="25.75" x14ac:dyDescent="0.4">
      <c r="A247" s="74">
        <f t="shared" si="75"/>
        <v>216</v>
      </c>
      <c r="B247" s="75">
        <v>432000</v>
      </c>
      <c r="C247" s="76" t="s">
        <v>261</v>
      </c>
      <c r="D247" s="64">
        <f t="shared" ref="D247:M247" si="79">D248</f>
        <v>0</v>
      </c>
      <c r="E247" s="48">
        <f t="shared" si="79"/>
        <v>0</v>
      </c>
      <c r="F247" s="49">
        <v>0</v>
      </c>
      <c r="G247" s="50">
        <v>0</v>
      </c>
      <c r="H247" s="47">
        <f t="shared" si="79"/>
        <v>0</v>
      </c>
      <c r="I247" s="48">
        <f t="shared" si="79"/>
        <v>0</v>
      </c>
      <c r="J247" s="47">
        <f t="shared" si="79"/>
        <v>0</v>
      </c>
      <c r="K247" s="48">
        <f t="shared" si="79"/>
        <v>0</v>
      </c>
      <c r="L247" s="47">
        <f t="shared" si="79"/>
        <v>0</v>
      </c>
      <c r="M247" s="48">
        <f t="shared" si="79"/>
        <v>0</v>
      </c>
      <c r="N247" s="64">
        <f t="shared" si="69"/>
        <v>0</v>
      </c>
      <c r="O247" s="48">
        <f t="shared" si="69"/>
        <v>0</v>
      </c>
      <c r="P247" s="88"/>
    </row>
    <row r="248" spans="1:16" s="15" customFormat="1" ht="12.9" x14ac:dyDescent="0.4">
      <c r="A248" s="77">
        <f t="shared" si="75"/>
        <v>217</v>
      </c>
      <c r="B248" s="78">
        <v>432100</v>
      </c>
      <c r="C248" s="79" t="s">
        <v>262</v>
      </c>
      <c r="D248" s="65"/>
      <c r="E248" s="57"/>
      <c r="F248" s="58"/>
      <c r="G248" s="59"/>
      <c r="H248" s="60"/>
      <c r="I248" s="93"/>
      <c r="J248" s="60"/>
      <c r="K248" s="93"/>
      <c r="L248" s="60"/>
      <c r="M248" s="93"/>
      <c r="N248" s="128">
        <f t="shared" si="69"/>
        <v>0</v>
      </c>
      <c r="O248" s="127">
        <f t="shared" si="69"/>
        <v>0</v>
      </c>
      <c r="P248" s="88"/>
    </row>
    <row r="249" spans="1:16" s="15" customFormat="1" ht="12.9" x14ac:dyDescent="0.4">
      <c r="A249" s="74">
        <f t="shared" si="75"/>
        <v>218</v>
      </c>
      <c r="B249" s="75">
        <v>433000</v>
      </c>
      <c r="C249" s="76" t="s">
        <v>263</v>
      </c>
      <c r="D249" s="64">
        <f t="shared" ref="D249:M249" si="80">D250</f>
        <v>0</v>
      </c>
      <c r="E249" s="48">
        <f t="shared" si="80"/>
        <v>0</v>
      </c>
      <c r="F249" s="49">
        <v>0</v>
      </c>
      <c r="G249" s="50">
        <v>0</v>
      </c>
      <c r="H249" s="47">
        <f t="shared" si="80"/>
        <v>0</v>
      </c>
      <c r="I249" s="48">
        <f t="shared" si="80"/>
        <v>0</v>
      </c>
      <c r="J249" s="47">
        <f t="shared" si="80"/>
        <v>0</v>
      </c>
      <c r="K249" s="48">
        <f t="shared" si="80"/>
        <v>0</v>
      </c>
      <c r="L249" s="47">
        <f t="shared" si="80"/>
        <v>0</v>
      </c>
      <c r="M249" s="48">
        <f t="shared" si="80"/>
        <v>0</v>
      </c>
      <c r="N249" s="64">
        <f t="shared" si="69"/>
        <v>0</v>
      </c>
      <c r="O249" s="48">
        <f t="shared" si="69"/>
        <v>0</v>
      </c>
      <c r="P249" s="88"/>
    </row>
    <row r="250" spans="1:16" s="15" customFormat="1" ht="12.9" x14ac:dyDescent="0.4">
      <c r="A250" s="77">
        <f t="shared" si="75"/>
        <v>219</v>
      </c>
      <c r="B250" s="78">
        <v>433100</v>
      </c>
      <c r="C250" s="79" t="s">
        <v>264</v>
      </c>
      <c r="D250" s="65"/>
      <c r="E250" s="57"/>
      <c r="F250" s="58">
        <v>0</v>
      </c>
      <c r="G250" s="59"/>
      <c r="H250" s="60"/>
      <c r="I250" s="93"/>
      <c r="J250" s="60"/>
      <c r="K250" s="93"/>
      <c r="L250" s="60"/>
      <c r="M250" s="93"/>
      <c r="N250" s="128">
        <f t="shared" si="69"/>
        <v>0</v>
      </c>
      <c r="O250" s="127">
        <f t="shared" si="69"/>
        <v>0</v>
      </c>
      <c r="P250" s="88"/>
    </row>
    <row r="251" spans="1:16" s="15" customFormat="1" ht="25.75" x14ac:dyDescent="0.4">
      <c r="A251" s="74">
        <f t="shared" si="75"/>
        <v>220</v>
      </c>
      <c r="B251" s="75">
        <v>434000</v>
      </c>
      <c r="C251" s="76" t="s">
        <v>265</v>
      </c>
      <c r="D251" s="64">
        <f t="shared" ref="D251:M251" si="81">SUM(D252:D254)</f>
        <v>0</v>
      </c>
      <c r="E251" s="48">
        <f t="shared" si="81"/>
        <v>0</v>
      </c>
      <c r="F251" s="49">
        <v>0</v>
      </c>
      <c r="G251" s="50">
        <v>0</v>
      </c>
      <c r="H251" s="47">
        <f t="shared" si="81"/>
        <v>0</v>
      </c>
      <c r="I251" s="48">
        <f t="shared" si="81"/>
        <v>0</v>
      </c>
      <c r="J251" s="47">
        <f t="shared" si="81"/>
        <v>0</v>
      </c>
      <c r="K251" s="48">
        <f t="shared" si="81"/>
        <v>0</v>
      </c>
      <c r="L251" s="47">
        <f t="shared" si="81"/>
        <v>0</v>
      </c>
      <c r="M251" s="48">
        <f t="shared" si="81"/>
        <v>0</v>
      </c>
      <c r="N251" s="64">
        <f t="shared" si="69"/>
        <v>0</v>
      </c>
      <c r="O251" s="48">
        <f t="shared" si="69"/>
        <v>0</v>
      </c>
      <c r="P251" s="88"/>
    </row>
    <row r="252" spans="1:16" s="15" customFormat="1" ht="12.9" x14ac:dyDescent="0.4">
      <c r="A252" s="77">
        <f t="shared" si="75"/>
        <v>221</v>
      </c>
      <c r="B252" s="78">
        <v>434100</v>
      </c>
      <c r="C252" s="79" t="s">
        <v>266</v>
      </c>
      <c r="D252" s="65"/>
      <c r="E252" s="57"/>
      <c r="F252" s="58"/>
      <c r="G252" s="59"/>
      <c r="H252" s="60"/>
      <c r="I252" s="93"/>
      <c r="J252" s="60"/>
      <c r="K252" s="93"/>
      <c r="L252" s="60"/>
      <c r="M252" s="93"/>
      <c r="N252" s="128">
        <f t="shared" si="69"/>
        <v>0</v>
      </c>
      <c r="O252" s="127">
        <f t="shared" si="69"/>
        <v>0</v>
      </c>
      <c r="P252" s="88"/>
    </row>
    <row r="253" spans="1:16" s="15" customFormat="1" ht="12.9" x14ac:dyDescent="0.4">
      <c r="A253" s="77">
        <f t="shared" si="75"/>
        <v>222</v>
      </c>
      <c r="B253" s="78">
        <v>434200</v>
      </c>
      <c r="C253" s="79" t="s">
        <v>267</v>
      </c>
      <c r="D253" s="65"/>
      <c r="E253" s="57"/>
      <c r="F253" s="58"/>
      <c r="G253" s="59"/>
      <c r="H253" s="60"/>
      <c r="I253" s="93"/>
      <c r="J253" s="60"/>
      <c r="K253" s="93"/>
      <c r="L253" s="60"/>
      <c r="M253" s="93"/>
      <c r="N253" s="128">
        <f t="shared" si="69"/>
        <v>0</v>
      </c>
      <c r="O253" s="127">
        <f t="shared" si="69"/>
        <v>0</v>
      </c>
      <c r="P253" s="88"/>
    </row>
    <row r="254" spans="1:16" s="15" customFormat="1" ht="12.9" x14ac:dyDescent="0.4">
      <c r="A254" s="77">
        <f t="shared" si="75"/>
        <v>223</v>
      </c>
      <c r="B254" s="78">
        <v>434300</v>
      </c>
      <c r="C254" s="79" t="s">
        <v>268</v>
      </c>
      <c r="D254" s="65"/>
      <c r="E254" s="57"/>
      <c r="F254" s="58"/>
      <c r="G254" s="59"/>
      <c r="H254" s="60"/>
      <c r="I254" s="93"/>
      <c r="J254" s="60"/>
      <c r="K254" s="93"/>
      <c r="L254" s="60"/>
      <c r="M254" s="93"/>
      <c r="N254" s="128">
        <f t="shared" si="69"/>
        <v>0</v>
      </c>
      <c r="O254" s="127">
        <f t="shared" si="69"/>
        <v>0</v>
      </c>
      <c r="P254" s="88"/>
    </row>
    <row r="255" spans="1:16" s="15" customFormat="1" ht="25.75" x14ac:dyDescent="0.4">
      <c r="A255" s="74">
        <f t="shared" si="75"/>
        <v>224</v>
      </c>
      <c r="B255" s="75">
        <v>435000</v>
      </c>
      <c r="C255" s="76" t="s">
        <v>269</v>
      </c>
      <c r="D255" s="64">
        <f t="shared" ref="D255:M255" si="82">D256</f>
        <v>0</v>
      </c>
      <c r="E255" s="48">
        <f t="shared" si="82"/>
        <v>0</v>
      </c>
      <c r="F255" s="49">
        <v>0</v>
      </c>
      <c r="G255" s="50">
        <v>0</v>
      </c>
      <c r="H255" s="47">
        <f t="shared" si="82"/>
        <v>0</v>
      </c>
      <c r="I255" s="48">
        <f t="shared" si="82"/>
        <v>0</v>
      </c>
      <c r="J255" s="47">
        <f t="shared" si="82"/>
        <v>0</v>
      </c>
      <c r="K255" s="48">
        <f t="shared" si="82"/>
        <v>0</v>
      </c>
      <c r="L255" s="47">
        <f t="shared" si="82"/>
        <v>0</v>
      </c>
      <c r="M255" s="48">
        <f t="shared" si="82"/>
        <v>0</v>
      </c>
      <c r="N255" s="64">
        <f t="shared" si="69"/>
        <v>0</v>
      </c>
      <c r="O255" s="48">
        <f t="shared" si="69"/>
        <v>0</v>
      </c>
      <c r="P255" s="88"/>
    </row>
    <row r="256" spans="1:16" s="15" customFormat="1" ht="12.9" x14ac:dyDescent="0.4">
      <c r="A256" s="77">
        <f t="shared" si="75"/>
        <v>225</v>
      </c>
      <c r="B256" s="78">
        <v>435100</v>
      </c>
      <c r="C256" s="79" t="s">
        <v>270</v>
      </c>
      <c r="D256" s="65"/>
      <c r="E256" s="57"/>
      <c r="F256" s="58"/>
      <c r="G256" s="59"/>
      <c r="H256" s="60"/>
      <c r="I256" s="93"/>
      <c r="J256" s="60"/>
      <c r="K256" s="93"/>
      <c r="L256" s="60"/>
      <c r="M256" s="93"/>
      <c r="N256" s="128">
        <f t="shared" si="69"/>
        <v>0</v>
      </c>
      <c r="O256" s="127">
        <f t="shared" si="69"/>
        <v>0</v>
      </c>
      <c r="P256" s="88"/>
    </row>
    <row r="257" spans="1:16" s="15" customFormat="1" ht="38.6" x14ac:dyDescent="0.4">
      <c r="A257" s="74">
        <f t="shared" si="75"/>
        <v>226</v>
      </c>
      <c r="B257" s="75">
        <v>440000</v>
      </c>
      <c r="C257" s="76" t="s">
        <v>271</v>
      </c>
      <c r="D257" s="64">
        <f t="shared" ref="D257:M257" si="83">D258+D268+D275+D277</f>
        <v>0</v>
      </c>
      <c r="E257" s="48">
        <f t="shared" si="83"/>
        <v>0</v>
      </c>
      <c r="F257" s="49">
        <v>0</v>
      </c>
      <c r="G257" s="50">
        <v>0</v>
      </c>
      <c r="H257" s="47">
        <f t="shared" si="83"/>
        <v>0</v>
      </c>
      <c r="I257" s="48">
        <f t="shared" si="83"/>
        <v>0</v>
      </c>
      <c r="J257" s="47">
        <f t="shared" si="83"/>
        <v>0</v>
      </c>
      <c r="K257" s="48">
        <f t="shared" si="83"/>
        <v>0</v>
      </c>
      <c r="L257" s="47">
        <f t="shared" si="83"/>
        <v>0</v>
      </c>
      <c r="M257" s="48">
        <f t="shared" si="83"/>
        <v>0</v>
      </c>
      <c r="N257" s="64">
        <f t="shared" si="69"/>
        <v>0</v>
      </c>
      <c r="O257" s="48">
        <f t="shared" si="69"/>
        <v>0</v>
      </c>
      <c r="P257" s="88"/>
    </row>
    <row r="258" spans="1:16" s="15" customFormat="1" ht="25.75" x14ac:dyDescent="0.4">
      <c r="A258" s="74">
        <f t="shared" si="75"/>
        <v>227</v>
      </c>
      <c r="B258" s="75">
        <v>441000</v>
      </c>
      <c r="C258" s="76" t="s">
        <v>272</v>
      </c>
      <c r="D258" s="64">
        <f>SUM(D259:D267)</f>
        <v>0</v>
      </c>
      <c r="E258" s="48">
        <f t="shared" ref="E258:M258" si="84">SUM(E259:E267)</f>
        <v>0</v>
      </c>
      <c r="F258" s="49">
        <v>0</v>
      </c>
      <c r="G258" s="50">
        <v>0</v>
      </c>
      <c r="H258" s="47">
        <f t="shared" si="84"/>
        <v>0</v>
      </c>
      <c r="I258" s="48">
        <f t="shared" si="84"/>
        <v>0</v>
      </c>
      <c r="J258" s="47">
        <f t="shared" si="84"/>
        <v>0</v>
      </c>
      <c r="K258" s="48">
        <f t="shared" si="84"/>
        <v>0</v>
      </c>
      <c r="L258" s="47">
        <f t="shared" si="84"/>
        <v>0</v>
      </c>
      <c r="M258" s="48">
        <f t="shared" si="84"/>
        <v>0</v>
      </c>
      <c r="N258" s="64">
        <f t="shared" si="69"/>
        <v>0</v>
      </c>
      <c r="O258" s="48">
        <f t="shared" si="69"/>
        <v>0</v>
      </c>
      <c r="P258" s="88"/>
    </row>
    <row r="259" spans="1:16" s="15" customFormat="1" ht="25.75" x14ac:dyDescent="0.4">
      <c r="A259" s="77">
        <f t="shared" si="75"/>
        <v>228</v>
      </c>
      <c r="B259" s="78">
        <v>441100</v>
      </c>
      <c r="C259" s="79" t="s">
        <v>273</v>
      </c>
      <c r="D259" s="65"/>
      <c r="E259" s="57"/>
      <c r="F259" s="58"/>
      <c r="G259" s="59"/>
      <c r="H259" s="60"/>
      <c r="I259" s="93"/>
      <c r="J259" s="60"/>
      <c r="K259" s="93"/>
      <c r="L259" s="60"/>
      <c r="M259" s="93"/>
      <c r="N259" s="128">
        <f t="shared" ref="N259:O322" si="85">SUM(H259,J259,L259)</f>
        <v>0</v>
      </c>
      <c r="O259" s="127">
        <f t="shared" si="85"/>
        <v>0</v>
      </c>
      <c r="P259" s="88"/>
    </row>
    <row r="260" spans="1:16" s="15" customFormat="1" ht="25.75" x14ac:dyDescent="0.4">
      <c r="A260" s="77">
        <f t="shared" si="75"/>
        <v>229</v>
      </c>
      <c r="B260" s="78">
        <v>441200</v>
      </c>
      <c r="C260" s="79" t="s">
        <v>274</v>
      </c>
      <c r="D260" s="65"/>
      <c r="E260" s="57"/>
      <c r="F260" s="58"/>
      <c r="G260" s="59"/>
      <c r="H260" s="60"/>
      <c r="I260" s="93"/>
      <c r="J260" s="60"/>
      <c r="K260" s="93"/>
      <c r="L260" s="60"/>
      <c r="M260" s="93"/>
      <c r="N260" s="128">
        <f t="shared" si="85"/>
        <v>0</v>
      </c>
      <c r="O260" s="127">
        <f t="shared" si="85"/>
        <v>0</v>
      </c>
      <c r="P260" s="88"/>
    </row>
    <row r="261" spans="1:16" s="15" customFormat="1" ht="25.75" x14ac:dyDescent="0.4">
      <c r="A261" s="77">
        <f t="shared" si="75"/>
        <v>230</v>
      </c>
      <c r="B261" s="78">
        <v>441300</v>
      </c>
      <c r="C261" s="79" t="s">
        <v>275</v>
      </c>
      <c r="D261" s="65"/>
      <c r="E261" s="57"/>
      <c r="F261" s="58"/>
      <c r="G261" s="59"/>
      <c r="H261" s="60"/>
      <c r="I261" s="93"/>
      <c r="J261" s="60"/>
      <c r="K261" s="93"/>
      <c r="L261" s="60"/>
      <c r="M261" s="93"/>
      <c r="N261" s="128">
        <f t="shared" si="85"/>
        <v>0</v>
      </c>
      <c r="O261" s="127">
        <f t="shared" si="85"/>
        <v>0</v>
      </c>
      <c r="P261" s="88"/>
    </row>
    <row r="262" spans="1:16" s="15" customFormat="1" ht="25.75" x14ac:dyDescent="0.4">
      <c r="A262" s="77">
        <f t="shared" si="75"/>
        <v>231</v>
      </c>
      <c r="B262" s="78">
        <v>441400</v>
      </c>
      <c r="C262" s="79" t="s">
        <v>276</v>
      </c>
      <c r="D262" s="65"/>
      <c r="E262" s="57"/>
      <c r="F262" s="58"/>
      <c r="G262" s="59"/>
      <c r="H262" s="60"/>
      <c r="I262" s="93"/>
      <c r="J262" s="60"/>
      <c r="K262" s="93"/>
      <c r="L262" s="60"/>
      <c r="M262" s="93"/>
      <c r="N262" s="128">
        <f t="shared" si="85"/>
        <v>0</v>
      </c>
      <c r="O262" s="127">
        <f t="shared" si="85"/>
        <v>0</v>
      </c>
      <c r="P262" s="88"/>
    </row>
    <row r="263" spans="1:16" s="15" customFormat="1" ht="25.75" x14ac:dyDescent="0.4">
      <c r="A263" s="77">
        <f t="shared" si="75"/>
        <v>232</v>
      </c>
      <c r="B263" s="78">
        <v>441500</v>
      </c>
      <c r="C263" s="79" t="s">
        <v>277</v>
      </c>
      <c r="D263" s="65"/>
      <c r="E263" s="57"/>
      <c r="F263" s="58"/>
      <c r="G263" s="59"/>
      <c r="H263" s="60"/>
      <c r="I263" s="93"/>
      <c r="J263" s="60"/>
      <c r="K263" s="93"/>
      <c r="L263" s="60"/>
      <c r="M263" s="93"/>
      <c r="N263" s="128">
        <f t="shared" si="85"/>
        <v>0</v>
      </c>
      <c r="O263" s="127">
        <f t="shared" si="85"/>
        <v>0</v>
      </c>
      <c r="P263" s="88"/>
    </row>
    <row r="264" spans="1:16" s="15" customFormat="1" ht="25.75" x14ac:dyDescent="0.4">
      <c r="A264" s="77">
        <f t="shared" si="75"/>
        <v>233</v>
      </c>
      <c r="B264" s="78">
        <v>441600</v>
      </c>
      <c r="C264" s="79" t="s">
        <v>278</v>
      </c>
      <c r="D264" s="65"/>
      <c r="E264" s="57"/>
      <c r="F264" s="58"/>
      <c r="G264" s="59"/>
      <c r="H264" s="60"/>
      <c r="I264" s="93"/>
      <c r="J264" s="60"/>
      <c r="K264" s="93"/>
      <c r="L264" s="60"/>
      <c r="M264" s="93"/>
      <c r="N264" s="128">
        <f t="shared" si="85"/>
        <v>0</v>
      </c>
      <c r="O264" s="127">
        <f t="shared" si="85"/>
        <v>0</v>
      </c>
      <c r="P264" s="88"/>
    </row>
    <row r="265" spans="1:16" s="15" customFormat="1" ht="25.75" x14ac:dyDescent="0.4">
      <c r="A265" s="77">
        <f t="shared" si="75"/>
        <v>234</v>
      </c>
      <c r="B265" s="78">
        <v>441700</v>
      </c>
      <c r="C265" s="79" t="s">
        <v>279</v>
      </c>
      <c r="D265" s="65"/>
      <c r="E265" s="57"/>
      <c r="F265" s="58"/>
      <c r="G265" s="59"/>
      <c r="H265" s="60"/>
      <c r="I265" s="93"/>
      <c r="J265" s="60"/>
      <c r="K265" s="93"/>
      <c r="L265" s="60"/>
      <c r="M265" s="93"/>
      <c r="N265" s="128">
        <f t="shared" si="85"/>
        <v>0</v>
      </c>
      <c r="O265" s="127">
        <f t="shared" si="85"/>
        <v>0</v>
      </c>
      <c r="P265" s="88"/>
    </row>
    <row r="266" spans="1:16" s="15" customFormat="1" ht="12.9" x14ac:dyDescent="0.4">
      <c r="A266" s="77">
        <f t="shared" si="75"/>
        <v>235</v>
      </c>
      <c r="B266" s="78">
        <v>441800</v>
      </c>
      <c r="C266" s="79" t="s">
        <v>280</v>
      </c>
      <c r="D266" s="65"/>
      <c r="E266" s="57"/>
      <c r="F266" s="58"/>
      <c r="G266" s="59"/>
      <c r="H266" s="60"/>
      <c r="I266" s="93"/>
      <c r="J266" s="60"/>
      <c r="K266" s="93"/>
      <c r="L266" s="60"/>
      <c r="M266" s="93"/>
      <c r="N266" s="128">
        <f t="shared" si="85"/>
        <v>0</v>
      </c>
      <c r="O266" s="127">
        <f t="shared" si="85"/>
        <v>0</v>
      </c>
      <c r="P266" s="88"/>
    </row>
    <row r="267" spans="1:16" s="15" customFormat="1" ht="25.75" x14ac:dyDescent="0.4">
      <c r="A267" s="77">
        <f t="shared" si="75"/>
        <v>236</v>
      </c>
      <c r="B267" s="78">
        <v>441900</v>
      </c>
      <c r="C267" s="79" t="s">
        <v>97</v>
      </c>
      <c r="D267" s="65"/>
      <c r="E267" s="57"/>
      <c r="F267" s="58"/>
      <c r="G267" s="59"/>
      <c r="H267" s="60"/>
      <c r="I267" s="93"/>
      <c r="J267" s="60"/>
      <c r="K267" s="93"/>
      <c r="L267" s="60"/>
      <c r="M267" s="93"/>
      <c r="N267" s="128">
        <f t="shared" si="85"/>
        <v>0</v>
      </c>
      <c r="O267" s="127">
        <f t="shared" si="85"/>
        <v>0</v>
      </c>
      <c r="P267" s="88"/>
    </row>
    <row r="268" spans="1:16" s="15" customFormat="1" ht="25.75" x14ac:dyDescent="0.4">
      <c r="A268" s="74">
        <f t="shared" si="75"/>
        <v>237</v>
      </c>
      <c r="B268" s="75">
        <v>442000</v>
      </c>
      <c r="C268" s="76" t="s">
        <v>281</v>
      </c>
      <c r="D268" s="64">
        <f t="shared" ref="D268:M268" si="86">SUM(D269:D274)</f>
        <v>0</v>
      </c>
      <c r="E268" s="48">
        <f t="shared" si="86"/>
        <v>0</v>
      </c>
      <c r="F268" s="49">
        <v>0</v>
      </c>
      <c r="G268" s="50">
        <v>0</v>
      </c>
      <c r="H268" s="47">
        <f t="shared" si="86"/>
        <v>0</v>
      </c>
      <c r="I268" s="48">
        <f t="shared" si="86"/>
        <v>0</v>
      </c>
      <c r="J268" s="47">
        <f t="shared" si="86"/>
        <v>0</v>
      </c>
      <c r="K268" s="48">
        <f t="shared" si="86"/>
        <v>0</v>
      </c>
      <c r="L268" s="47">
        <f t="shared" si="86"/>
        <v>0</v>
      </c>
      <c r="M268" s="48">
        <f t="shared" si="86"/>
        <v>0</v>
      </c>
      <c r="N268" s="64">
        <f t="shared" si="85"/>
        <v>0</v>
      </c>
      <c r="O268" s="48">
        <f t="shared" si="85"/>
        <v>0</v>
      </c>
      <c r="P268" s="88"/>
    </row>
    <row r="269" spans="1:16" s="15" customFormat="1" ht="38.6" x14ac:dyDescent="0.4">
      <c r="A269" s="77">
        <f t="shared" si="75"/>
        <v>238</v>
      </c>
      <c r="B269" s="78">
        <v>442100</v>
      </c>
      <c r="C269" s="79" t="s">
        <v>282</v>
      </c>
      <c r="D269" s="65"/>
      <c r="E269" s="57"/>
      <c r="F269" s="58"/>
      <c r="G269" s="59"/>
      <c r="H269" s="60"/>
      <c r="I269" s="93"/>
      <c r="J269" s="60"/>
      <c r="K269" s="93"/>
      <c r="L269" s="60"/>
      <c r="M269" s="93"/>
      <c r="N269" s="128">
        <f t="shared" si="85"/>
        <v>0</v>
      </c>
      <c r="O269" s="127">
        <f t="shared" si="85"/>
        <v>0</v>
      </c>
      <c r="P269" s="88"/>
    </row>
    <row r="270" spans="1:16" s="15" customFormat="1" ht="12.9" x14ac:dyDescent="0.4">
      <c r="A270" s="77">
        <f t="shared" si="75"/>
        <v>239</v>
      </c>
      <c r="B270" s="78">
        <v>442200</v>
      </c>
      <c r="C270" s="79" t="s">
        <v>283</v>
      </c>
      <c r="D270" s="65"/>
      <c r="E270" s="57"/>
      <c r="F270" s="58"/>
      <c r="G270" s="59"/>
      <c r="H270" s="60"/>
      <c r="I270" s="93"/>
      <c r="J270" s="60"/>
      <c r="K270" s="93"/>
      <c r="L270" s="60"/>
      <c r="M270" s="93"/>
      <c r="N270" s="128">
        <f t="shared" si="85"/>
        <v>0</v>
      </c>
      <c r="O270" s="127">
        <f t="shared" si="85"/>
        <v>0</v>
      </c>
      <c r="P270" s="88"/>
    </row>
    <row r="271" spans="1:16" s="15" customFormat="1" ht="25.75" x14ac:dyDescent="0.4">
      <c r="A271" s="77">
        <f t="shared" si="75"/>
        <v>240</v>
      </c>
      <c r="B271" s="78">
        <v>442300</v>
      </c>
      <c r="C271" s="79" t="s">
        <v>284</v>
      </c>
      <c r="D271" s="65"/>
      <c r="E271" s="57"/>
      <c r="F271" s="58"/>
      <c r="G271" s="59"/>
      <c r="H271" s="60"/>
      <c r="I271" s="93"/>
      <c r="J271" s="60"/>
      <c r="K271" s="93"/>
      <c r="L271" s="60"/>
      <c r="M271" s="93"/>
      <c r="N271" s="128">
        <f t="shared" si="85"/>
        <v>0</v>
      </c>
      <c r="O271" s="127">
        <f t="shared" si="85"/>
        <v>0</v>
      </c>
      <c r="P271" s="88"/>
    </row>
    <row r="272" spans="1:16" s="15" customFormat="1" ht="25.75" x14ac:dyDescent="0.4">
      <c r="A272" s="77">
        <f t="shared" si="75"/>
        <v>241</v>
      </c>
      <c r="B272" s="78">
        <v>442400</v>
      </c>
      <c r="C272" s="79" t="s">
        <v>285</v>
      </c>
      <c r="D272" s="65"/>
      <c r="E272" s="57"/>
      <c r="F272" s="58"/>
      <c r="G272" s="59"/>
      <c r="H272" s="60"/>
      <c r="I272" s="93"/>
      <c r="J272" s="60"/>
      <c r="K272" s="93"/>
      <c r="L272" s="60"/>
      <c r="M272" s="93"/>
      <c r="N272" s="128">
        <f t="shared" si="85"/>
        <v>0</v>
      </c>
      <c r="O272" s="127">
        <f t="shared" si="85"/>
        <v>0</v>
      </c>
      <c r="P272" s="88"/>
    </row>
    <row r="273" spans="1:16" s="15" customFormat="1" ht="25.75" x14ac:dyDescent="0.4">
      <c r="A273" s="77">
        <f t="shared" si="75"/>
        <v>242</v>
      </c>
      <c r="B273" s="78">
        <v>442500</v>
      </c>
      <c r="C273" s="79" t="s">
        <v>286</v>
      </c>
      <c r="D273" s="65"/>
      <c r="E273" s="57"/>
      <c r="F273" s="58"/>
      <c r="G273" s="59"/>
      <c r="H273" s="60"/>
      <c r="I273" s="93"/>
      <c r="J273" s="60"/>
      <c r="K273" s="93"/>
      <c r="L273" s="60"/>
      <c r="M273" s="93"/>
      <c r="N273" s="128">
        <f t="shared" si="85"/>
        <v>0</v>
      </c>
      <c r="O273" s="127">
        <f t="shared" si="85"/>
        <v>0</v>
      </c>
      <c r="P273" s="88"/>
    </row>
    <row r="274" spans="1:16" s="15" customFormat="1" ht="25.75" x14ac:dyDescent="0.4">
      <c r="A274" s="77">
        <f t="shared" si="75"/>
        <v>243</v>
      </c>
      <c r="B274" s="78">
        <v>442600</v>
      </c>
      <c r="C274" s="79" t="s">
        <v>287</v>
      </c>
      <c r="D274" s="65"/>
      <c r="E274" s="57"/>
      <c r="F274" s="58"/>
      <c r="G274" s="59"/>
      <c r="H274" s="60"/>
      <c r="I274" s="93"/>
      <c r="J274" s="60"/>
      <c r="K274" s="93"/>
      <c r="L274" s="60"/>
      <c r="M274" s="93"/>
      <c r="N274" s="128">
        <f t="shared" si="85"/>
        <v>0</v>
      </c>
      <c r="O274" s="127">
        <f t="shared" si="85"/>
        <v>0</v>
      </c>
      <c r="P274" s="88"/>
    </row>
    <row r="275" spans="1:16" s="15" customFormat="1" ht="25.75" x14ac:dyDescent="0.4">
      <c r="A275" s="74">
        <f t="shared" si="75"/>
        <v>244</v>
      </c>
      <c r="B275" s="75">
        <v>443000</v>
      </c>
      <c r="C275" s="76" t="s">
        <v>288</v>
      </c>
      <c r="D275" s="64">
        <f>D276</f>
        <v>0</v>
      </c>
      <c r="E275" s="48">
        <f t="shared" ref="E275:M275" si="87">E276</f>
        <v>0</v>
      </c>
      <c r="F275" s="49">
        <v>0</v>
      </c>
      <c r="G275" s="50">
        <v>0</v>
      </c>
      <c r="H275" s="47">
        <f t="shared" si="87"/>
        <v>0</v>
      </c>
      <c r="I275" s="48">
        <f t="shared" si="87"/>
        <v>0</v>
      </c>
      <c r="J275" s="47">
        <f t="shared" si="87"/>
        <v>0</v>
      </c>
      <c r="K275" s="48">
        <f t="shared" si="87"/>
        <v>0</v>
      </c>
      <c r="L275" s="47">
        <f t="shared" si="87"/>
        <v>0</v>
      </c>
      <c r="M275" s="48">
        <f t="shared" si="87"/>
        <v>0</v>
      </c>
      <c r="N275" s="64">
        <f t="shared" si="85"/>
        <v>0</v>
      </c>
      <c r="O275" s="48">
        <f t="shared" si="85"/>
        <v>0</v>
      </c>
      <c r="P275" s="88"/>
    </row>
    <row r="276" spans="1:16" s="15" customFormat="1" ht="12.9" x14ac:dyDescent="0.4">
      <c r="A276" s="77">
        <f t="shared" si="75"/>
        <v>245</v>
      </c>
      <c r="B276" s="78">
        <v>443100</v>
      </c>
      <c r="C276" s="79" t="s">
        <v>289</v>
      </c>
      <c r="D276" s="65"/>
      <c r="E276" s="57"/>
      <c r="F276" s="58"/>
      <c r="G276" s="59"/>
      <c r="H276" s="60"/>
      <c r="I276" s="93"/>
      <c r="J276" s="60"/>
      <c r="K276" s="93"/>
      <c r="L276" s="60"/>
      <c r="M276" s="93"/>
      <c r="N276" s="128">
        <f t="shared" si="85"/>
        <v>0</v>
      </c>
      <c r="O276" s="127">
        <f t="shared" si="85"/>
        <v>0</v>
      </c>
      <c r="P276" s="88"/>
    </row>
    <row r="277" spans="1:16" s="15" customFormat="1" ht="25.75" x14ac:dyDescent="0.4">
      <c r="A277" s="74">
        <f t="shared" si="75"/>
        <v>246</v>
      </c>
      <c r="B277" s="75">
        <v>444000</v>
      </c>
      <c r="C277" s="76" t="s">
        <v>290</v>
      </c>
      <c r="D277" s="64">
        <f t="shared" ref="D277:M277" si="88">SUM(D278:D280)</f>
        <v>0</v>
      </c>
      <c r="E277" s="48">
        <f t="shared" si="88"/>
        <v>0</v>
      </c>
      <c r="F277" s="49">
        <v>0</v>
      </c>
      <c r="G277" s="50">
        <v>0</v>
      </c>
      <c r="H277" s="47">
        <f t="shared" si="88"/>
        <v>0</v>
      </c>
      <c r="I277" s="48">
        <f t="shared" si="88"/>
        <v>0</v>
      </c>
      <c r="J277" s="47">
        <f t="shared" si="88"/>
        <v>0</v>
      </c>
      <c r="K277" s="48">
        <f t="shared" si="88"/>
        <v>0</v>
      </c>
      <c r="L277" s="47">
        <f t="shared" si="88"/>
        <v>0</v>
      </c>
      <c r="M277" s="48">
        <f t="shared" si="88"/>
        <v>0</v>
      </c>
      <c r="N277" s="64">
        <f t="shared" si="85"/>
        <v>0</v>
      </c>
      <c r="O277" s="48">
        <f t="shared" si="85"/>
        <v>0</v>
      </c>
      <c r="P277" s="88"/>
    </row>
    <row r="278" spans="1:16" s="15" customFormat="1" ht="12.9" x14ac:dyDescent="0.4">
      <c r="A278" s="77">
        <f t="shared" si="75"/>
        <v>247</v>
      </c>
      <c r="B278" s="78">
        <v>444100</v>
      </c>
      <c r="C278" s="79" t="s">
        <v>291</v>
      </c>
      <c r="D278" s="65"/>
      <c r="E278" s="57"/>
      <c r="F278" s="58"/>
      <c r="G278" s="59"/>
      <c r="H278" s="60"/>
      <c r="I278" s="93"/>
      <c r="J278" s="60"/>
      <c r="K278" s="93"/>
      <c r="L278" s="60"/>
      <c r="M278" s="93"/>
      <c r="N278" s="128">
        <f t="shared" si="85"/>
        <v>0</v>
      </c>
      <c r="O278" s="127">
        <f t="shared" si="85"/>
        <v>0</v>
      </c>
      <c r="P278" s="88"/>
    </row>
    <row r="279" spans="1:16" s="15" customFormat="1" ht="12.9" x14ac:dyDescent="0.4">
      <c r="A279" s="77">
        <f t="shared" si="75"/>
        <v>248</v>
      </c>
      <c r="B279" s="78">
        <v>444200</v>
      </c>
      <c r="C279" s="79" t="s">
        <v>292</v>
      </c>
      <c r="D279" s="65"/>
      <c r="E279" s="57"/>
      <c r="F279" s="58"/>
      <c r="G279" s="59"/>
      <c r="H279" s="60"/>
      <c r="I279" s="93"/>
      <c r="J279" s="60"/>
      <c r="K279" s="93"/>
      <c r="L279" s="60"/>
      <c r="M279" s="93"/>
      <c r="N279" s="128">
        <f t="shared" si="85"/>
        <v>0</v>
      </c>
      <c r="O279" s="127">
        <f t="shared" si="85"/>
        <v>0</v>
      </c>
      <c r="P279" s="88"/>
    </row>
    <row r="280" spans="1:16" s="15" customFormat="1" ht="25.75" x14ac:dyDescent="0.4">
      <c r="A280" s="77">
        <f t="shared" si="75"/>
        <v>249</v>
      </c>
      <c r="B280" s="78">
        <v>444300</v>
      </c>
      <c r="C280" s="79" t="s">
        <v>293</v>
      </c>
      <c r="D280" s="65"/>
      <c r="E280" s="57"/>
      <c r="F280" s="58"/>
      <c r="G280" s="59"/>
      <c r="H280" s="60"/>
      <c r="I280" s="93"/>
      <c r="J280" s="60"/>
      <c r="K280" s="93"/>
      <c r="L280" s="60"/>
      <c r="M280" s="93"/>
      <c r="N280" s="128">
        <f t="shared" si="85"/>
        <v>0</v>
      </c>
      <c r="O280" s="127">
        <f t="shared" si="85"/>
        <v>0</v>
      </c>
      <c r="P280" s="88"/>
    </row>
    <row r="281" spans="1:16" s="15" customFormat="1" ht="12.9" x14ac:dyDescent="0.4">
      <c r="A281" s="74">
        <f t="shared" si="75"/>
        <v>250</v>
      </c>
      <c r="B281" s="75">
        <v>450000</v>
      </c>
      <c r="C281" s="76" t="s">
        <v>294</v>
      </c>
      <c r="D281" s="64">
        <f t="shared" ref="D281:M281" si="89">D282+D285+D288+D291</f>
        <v>0</v>
      </c>
      <c r="E281" s="48">
        <f t="shared" si="89"/>
        <v>0</v>
      </c>
      <c r="F281" s="49">
        <v>0</v>
      </c>
      <c r="G281" s="50">
        <v>0</v>
      </c>
      <c r="H281" s="47">
        <f t="shared" si="89"/>
        <v>0</v>
      </c>
      <c r="I281" s="48">
        <f t="shared" si="89"/>
        <v>0</v>
      </c>
      <c r="J281" s="47">
        <f t="shared" si="89"/>
        <v>0</v>
      </c>
      <c r="K281" s="48">
        <f t="shared" si="89"/>
        <v>0</v>
      </c>
      <c r="L281" s="47">
        <f t="shared" si="89"/>
        <v>0</v>
      </c>
      <c r="M281" s="48">
        <f t="shared" si="89"/>
        <v>0</v>
      </c>
      <c r="N281" s="64">
        <f t="shared" si="85"/>
        <v>0</v>
      </c>
      <c r="O281" s="48">
        <f t="shared" si="85"/>
        <v>0</v>
      </c>
      <c r="P281" s="88"/>
    </row>
    <row r="282" spans="1:16" s="15" customFormat="1" ht="38.6" x14ac:dyDescent="0.4">
      <c r="A282" s="74">
        <f t="shared" si="75"/>
        <v>251</v>
      </c>
      <c r="B282" s="75">
        <v>451000</v>
      </c>
      <c r="C282" s="76" t="s">
        <v>295</v>
      </c>
      <c r="D282" s="64">
        <f t="shared" ref="D282:M282" si="90">SUM(D283:D284)</f>
        <v>0</v>
      </c>
      <c r="E282" s="48">
        <f t="shared" si="90"/>
        <v>0</v>
      </c>
      <c r="F282" s="49">
        <v>0</v>
      </c>
      <c r="G282" s="50">
        <v>0</v>
      </c>
      <c r="H282" s="47">
        <f t="shared" si="90"/>
        <v>0</v>
      </c>
      <c r="I282" s="48">
        <f t="shared" si="90"/>
        <v>0</v>
      </c>
      <c r="J282" s="47">
        <f t="shared" si="90"/>
        <v>0</v>
      </c>
      <c r="K282" s="48">
        <f t="shared" si="90"/>
        <v>0</v>
      </c>
      <c r="L282" s="47">
        <f t="shared" si="90"/>
        <v>0</v>
      </c>
      <c r="M282" s="48">
        <f t="shared" si="90"/>
        <v>0</v>
      </c>
      <c r="N282" s="64">
        <f t="shared" si="85"/>
        <v>0</v>
      </c>
      <c r="O282" s="48">
        <f t="shared" si="85"/>
        <v>0</v>
      </c>
      <c r="P282" s="88"/>
    </row>
    <row r="283" spans="1:16" s="15" customFormat="1" ht="38.6" x14ac:dyDescent="0.4">
      <c r="A283" s="77">
        <f t="shared" si="75"/>
        <v>252</v>
      </c>
      <c r="B283" s="78">
        <v>451100</v>
      </c>
      <c r="C283" s="79" t="s">
        <v>296</v>
      </c>
      <c r="D283" s="65"/>
      <c r="E283" s="57"/>
      <c r="F283" s="58"/>
      <c r="G283" s="59"/>
      <c r="H283" s="60"/>
      <c r="I283" s="93"/>
      <c r="J283" s="60"/>
      <c r="K283" s="93"/>
      <c r="L283" s="60"/>
      <c r="M283" s="93"/>
      <c r="N283" s="128">
        <f t="shared" si="85"/>
        <v>0</v>
      </c>
      <c r="O283" s="127">
        <f t="shared" si="85"/>
        <v>0</v>
      </c>
      <c r="P283" s="88"/>
    </row>
    <row r="284" spans="1:16" s="15" customFormat="1" ht="38.6" x14ac:dyDescent="0.4">
      <c r="A284" s="77">
        <f t="shared" si="75"/>
        <v>253</v>
      </c>
      <c r="B284" s="78">
        <v>451200</v>
      </c>
      <c r="C284" s="79" t="s">
        <v>297</v>
      </c>
      <c r="D284" s="65"/>
      <c r="E284" s="57"/>
      <c r="F284" s="58"/>
      <c r="G284" s="59"/>
      <c r="H284" s="60"/>
      <c r="I284" s="93"/>
      <c r="J284" s="60"/>
      <c r="K284" s="93"/>
      <c r="L284" s="60"/>
      <c r="M284" s="93"/>
      <c r="N284" s="128">
        <f t="shared" si="85"/>
        <v>0</v>
      </c>
      <c r="O284" s="127">
        <f t="shared" si="85"/>
        <v>0</v>
      </c>
      <c r="P284" s="88"/>
    </row>
    <row r="285" spans="1:16" s="15" customFormat="1" ht="38.6" x14ac:dyDescent="0.4">
      <c r="A285" s="74">
        <f t="shared" si="75"/>
        <v>254</v>
      </c>
      <c r="B285" s="75">
        <v>452000</v>
      </c>
      <c r="C285" s="76" t="s">
        <v>298</v>
      </c>
      <c r="D285" s="64">
        <f t="shared" ref="D285:M285" si="91">SUM(D286:D287)</f>
        <v>0</v>
      </c>
      <c r="E285" s="48">
        <f t="shared" si="91"/>
        <v>0</v>
      </c>
      <c r="F285" s="49">
        <v>0</v>
      </c>
      <c r="G285" s="50">
        <v>0</v>
      </c>
      <c r="H285" s="47">
        <f t="shared" si="91"/>
        <v>0</v>
      </c>
      <c r="I285" s="48">
        <f t="shared" si="91"/>
        <v>0</v>
      </c>
      <c r="J285" s="47">
        <f t="shared" si="91"/>
        <v>0</v>
      </c>
      <c r="K285" s="48">
        <f t="shared" si="91"/>
        <v>0</v>
      </c>
      <c r="L285" s="47">
        <f t="shared" si="91"/>
        <v>0</v>
      </c>
      <c r="M285" s="48">
        <f t="shared" si="91"/>
        <v>0</v>
      </c>
      <c r="N285" s="64">
        <f t="shared" si="85"/>
        <v>0</v>
      </c>
      <c r="O285" s="48">
        <f t="shared" si="85"/>
        <v>0</v>
      </c>
      <c r="P285" s="88"/>
    </row>
    <row r="286" spans="1:16" s="15" customFormat="1" ht="25.75" x14ac:dyDescent="0.4">
      <c r="A286" s="77">
        <f t="shared" si="75"/>
        <v>255</v>
      </c>
      <c r="B286" s="78">
        <v>452100</v>
      </c>
      <c r="C286" s="79" t="s">
        <v>299</v>
      </c>
      <c r="D286" s="65"/>
      <c r="E286" s="57"/>
      <c r="F286" s="58"/>
      <c r="G286" s="59"/>
      <c r="H286" s="60"/>
      <c r="I286" s="93"/>
      <c r="J286" s="60"/>
      <c r="K286" s="93"/>
      <c r="L286" s="60"/>
      <c r="M286" s="93"/>
      <c r="N286" s="128">
        <f t="shared" si="85"/>
        <v>0</v>
      </c>
      <c r="O286" s="127">
        <f t="shared" si="85"/>
        <v>0</v>
      </c>
      <c r="P286" s="88"/>
    </row>
    <row r="287" spans="1:16" s="15" customFormat="1" ht="25.75" x14ac:dyDescent="0.4">
      <c r="A287" s="77">
        <f t="shared" si="75"/>
        <v>256</v>
      </c>
      <c r="B287" s="78">
        <v>452200</v>
      </c>
      <c r="C287" s="79" t="s">
        <v>300</v>
      </c>
      <c r="D287" s="65"/>
      <c r="E287" s="57"/>
      <c r="F287" s="58"/>
      <c r="G287" s="59"/>
      <c r="H287" s="60"/>
      <c r="I287" s="93"/>
      <c r="J287" s="60"/>
      <c r="K287" s="93"/>
      <c r="L287" s="60"/>
      <c r="M287" s="93"/>
      <c r="N287" s="128">
        <f t="shared" si="85"/>
        <v>0</v>
      </c>
      <c r="O287" s="127">
        <f t="shared" si="85"/>
        <v>0</v>
      </c>
      <c r="P287" s="88"/>
    </row>
    <row r="288" spans="1:16" s="15" customFormat="1" ht="38.6" x14ac:dyDescent="0.4">
      <c r="A288" s="74">
        <f t="shared" si="75"/>
        <v>257</v>
      </c>
      <c r="B288" s="75">
        <v>453000</v>
      </c>
      <c r="C288" s="76" t="s">
        <v>301</v>
      </c>
      <c r="D288" s="64">
        <f t="shared" ref="D288:M288" si="92">SUM(D289:D290)</f>
        <v>0</v>
      </c>
      <c r="E288" s="48">
        <f t="shared" si="92"/>
        <v>0</v>
      </c>
      <c r="F288" s="49">
        <v>0</v>
      </c>
      <c r="G288" s="50">
        <v>0</v>
      </c>
      <c r="H288" s="47">
        <f t="shared" si="92"/>
        <v>0</v>
      </c>
      <c r="I288" s="48">
        <f t="shared" si="92"/>
        <v>0</v>
      </c>
      <c r="J288" s="47">
        <f t="shared" si="92"/>
        <v>0</v>
      </c>
      <c r="K288" s="48">
        <f t="shared" si="92"/>
        <v>0</v>
      </c>
      <c r="L288" s="47">
        <f t="shared" si="92"/>
        <v>0</v>
      </c>
      <c r="M288" s="48">
        <f t="shared" si="92"/>
        <v>0</v>
      </c>
      <c r="N288" s="64">
        <f t="shared" si="85"/>
        <v>0</v>
      </c>
      <c r="O288" s="48">
        <f t="shared" si="85"/>
        <v>0</v>
      </c>
      <c r="P288" s="88"/>
    </row>
    <row r="289" spans="1:16" s="15" customFormat="1" ht="25.75" x14ac:dyDescent="0.4">
      <c r="A289" s="77">
        <f t="shared" si="75"/>
        <v>258</v>
      </c>
      <c r="B289" s="78">
        <v>453100</v>
      </c>
      <c r="C289" s="79" t="s">
        <v>302</v>
      </c>
      <c r="D289" s="65"/>
      <c r="E289" s="57"/>
      <c r="F289" s="58"/>
      <c r="G289" s="59"/>
      <c r="H289" s="60"/>
      <c r="I289" s="93"/>
      <c r="J289" s="60"/>
      <c r="K289" s="93"/>
      <c r="L289" s="60"/>
      <c r="M289" s="93"/>
      <c r="N289" s="128">
        <f t="shared" si="85"/>
        <v>0</v>
      </c>
      <c r="O289" s="127">
        <f t="shared" si="85"/>
        <v>0</v>
      </c>
      <c r="P289" s="88"/>
    </row>
    <row r="290" spans="1:16" s="15" customFormat="1" ht="25.75" x14ac:dyDescent="0.4">
      <c r="A290" s="107">
        <f t="shared" si="75"/>
        <v>259</v>
      </c>
      <c r="B290" s="108">
        <v>453200</v>
      </c>
      <c r="C290" s="109" t="s">
        <v>303</v>
      </c>
      <c r="D290" s="65"/>
      <c r="E290" s="57"/>
      <c r="F290" s="58"/>
      <c r="G290" s="59"/>
      <c r="H290" s="60"/>
      <c r="I290" s="93"/>
      <c r="J290" s="60"/>
      <c r="K290" s="93"/>
      <c r="L290" s="60"/>
      <c r="M290" s="93"/>
      <c r="N290" s="91">
        <f t="shared" si="85"/>
        <v>0</v>
      </c>
      <c r="O290" s="92">
        <f t="shared" si="85"/>
        <v>0</v>
      </c>
      <c r="P290" s="88"/>
    </row>
    <row r="291" spans="1:16" s="15" customFormat="1" ht="25.75" x14ac:dyDescent="0.4">
      <c r="A291" s="74">
        <f t="shared" si="75"/>
        <v>260</v>
      </c>
      <c r="B291" s="75">
        <v>454000</v>
      </c>
      <c r="C291" s="76" t="s">
        <v>304</v>
      </c>
      <c r="D291" s="64">
        <f t="shared" ref="D291:M291" si="93">SUM(D292:D293)</f>
        <v>0</v>
      </c>
      <c r="E291" s="48">
        <f t="shared" si="93"/>
        <v>0</v>
      </c>
      <c r="F291" s="49">
        <v>0</v>
      </c>
      <c r="G291" s="50">
        <v>0</v>
      </c>
      <c r="H291" s="47">
        <f t="shared" si="93"/>
        <v>0</v>
      </c>
      <c r="I291" s="48">
        <f t="shared" si="93"/>
        <v>0</v>
      </c>
      <c r="J291" s="47">
        <f t="shared" si="93"/>
        <v>0</v>
      </c>
      <c r="K291" s="48">
        <f t="shared" si="93"/>
        <v>0</v>
      </c>
      <c r="L291" s="47">
        <f t="shared" si="93"/>
        <v>0</v>
      </c>
      <c r="M291" s="48">
        <f t="shared" si="93"/>
        <v>0</v>
      </c>
      <c r="N291" s="64">
        <f t="shared" si="85"/>
        <v>0</v>
      </c>
      <c r="O291" s="48">
        <f t="shared" si="85"/>
        <v>0</v>
      </c>
      <c r="P291" s="88"/>
    </row>
    <row r="292" spans="1:16" s="15" customFormat="1" ht="25.75" x14ac:dyDescent="0.4">
      <c r="A292" s="77">
        <f t="shared" si="75"/>
        <v>261</v>
      </c>
      <c r="B292" s="78">
        <v>454100</v>
      </c>
      <c r="C292" s="79" t="s">
        <v>305</v>
      </c>
      <c r="D292" s="65"/>
      <c r="E292" s="57"/>
      <c r="F292" s="58"/>
      <c r="G292" s="59"/>
      <c r="H292" s="60"/>
      <c r="I292" s="93"/>
      <c r="J292" s="60"/>
      <c r="K292" s="93"/>
      <c r="L292" s="60"/>
      <c r="M292" s="93"/>
      <c r="N292" s="128">
        <f t="shared" si="85"/>
        <v>0</v>
      </c>
      <c r="O292" s="127">
        <f t="shared" si="85"/>
        <v>0</v>
      </c>
      <c r="P292" s="88"/>
    </row>
    <row r="293" spans="1:16" s="15" customFormat="1" ht="25.75" x14ac:dyDescent="0.4">
      <c r="A293" s="77">
        <f t="shared" si="75"/>
        <v>262</v>
      </c>
      <c r="B293" s="78">
        <v>454200</v>
      </c>
      <c r="C293" s="79" t="s">
        <v>306</v>
      </c>
      <c r="D293" s="65"/>
      <c r="E293" s="57"/>
      <c r="F293" s="58"/>
      <c r="G293" s="59"/>
      <c r="H293" s="60"/>
      <c r="I293" s="93"/>
      <c r="J293" s="60"/>
      <c r="K293" s="93"/>
      <c r="L293" s="60"/>
      <c r="M293" s="93"/>
      <c r="N293" s="128">
        <f t="shared" si="85"/>
        <v>0</v>
      </c>
      <c r="O293" s="127">
        <f t="shared" si="85"/>
        <v>0</v>
      </c>
      <c r="P293" s="88"/>
    </row>
    <row r="294" spans="1:16" s="15" customFormat="1" ht="25.75" x14ac:dyDescent="0.4">
      <c r="A294" s="74">
        <f t="shared" si="75"/>
        <v>263</v>
      </c>
      <c r="B294" s="75">
        <v>460000</v>
      </c>
      <c r="C294" s="76" t="s">
        <v>307</v>
      </c>
      <c r="D294" s="64">
        <f>D295+D298+D301+D304+D307</f>
        <v>0</v>
      </c>
      <c r="E294" s="48">
        <f t="shared" ref="E294:M294" si="94">E295+E298+E301+E304+E307</f>
        <v>0</v>
      </c>
      <c r="F294" s="49">
        <v>0</v>
      </c>
      <c r="G294" s="50">
        <v>0</v>
      </c>
      <c r="H294" s="47">
        <f t="shared" si="94"/>
        <v>0</v>
      </c>
      <c r="I294" s="48">
        <f t="shared" si="94"/>
        <v>0</v>
      </c>
      <c r="J294" s="47">
        <f t="shared" si="94"/>
        <v>0</v>
      </c>
      <c r="K294" s="48">
        <f t="shared" si="94"/>
        <v>0</v>
      </c>
      <c r="L294" s="47">
        <f t="shared" si="94"/>
        <v>0</v>
      </c>
      <c r="M294" s="48">
        <f t="shared" si="94"/>
        <v>0</v>
      </c>
      <c r="N294" s="64">
        <f t="shared" si="85"/>
        <v>0</v>
      </c>
      <c r="O294" s="48">
        <f t="shared" si="85"/>
        <v>0</v>
      </c>
      <c r="P294" s="88"/>
    </row>
    <row r="295" spans="1:16" s="15" customFormat="1" ht="25.75" x14ac:dyDescent="0.4">
      <c r="A295" s="74">
        <f t="shared" si="75"/>
        <v>264</v>
      </c>
      <c r="B295" s="75">
        <v>461000</v>
      </c>
      <c r="C295" s="76" t="s">
        <v>308</v>
      </c>
      <c r="D295" s="64">
        <f t="shared" ref="D295:M295" si="95">SUM(D296:D297)</f>
        <v>0</v>
      </c>
      <c r="E295" s="48">
        <f t="shared" si="95"/>
        <v>0</v>
      </c>
      <c r="F295" s="49">
        <v>0</v>
      </c>
      <c r="G295" s="50">
        <v>0</v>
      </c>
      <c r="H295" s="47">
        <f t="shared" si="95"/>
        <v>0</v>
      </c>
      <c r="I295" s="48">
        <f t="shared" si="95"/>
        <v>0</v>
      </c>
      <c r="J295" s="47">
        <f t="shared" si="95"/>
        <v>0</v>
      </c>
      <c r="K295" s="48">
        <f t="shared" si="95"/>
        <v>0</v>
      </c>
      <c r="L295" s="47">
        <f t="shared" si="95"/>
        <v>0</v>
      </c>
      <c r="M295" s="48">
        <f t="shared" si="95"/>
        <v>0</v>
      </c>
      <c r="N295" s="64">
        <f t="shared" si="85"/>
        <v>0</v>
      </c>
      <c r="O295" s="48">
        <f t="shared" si="85"/>
        <v>0</v>
      </c>
      <c r="P295" s="88"/>
    </row>
    <row r="296" spans="1:16" s="15" customFormat="1" ht="12.9" x14ac:dyDescent="0.4">
      <c r="A296" s="77">
        <f t="shared" ref="A296:A359" si="96">A295+1</f>
        <v>265</v>
      </c>
      <c r="B296" s="78">
        <v>461100</v>
      </c>
      <c r="C296" s="79" t="s">
        <v>309</v>
      </c>
      <c r="D296" s="65"/>
      <c r="E296" s="57"/>
      <c r="F296" s="58"/>
      <c r="G296" s="59"/>
      <c r="H296" s="60"/>
      <c r="I296" s="93"/>
      <c r="J296" s="60"/>
      <c r="K296" s="93"/>
      <c r="L296" s="60"/>
      <c r="M296" s="93"/>
      <c r="N296" s="128">
        <f t="shared" si="85"/>
        <v>0</v>
      </c>
      <c r="O296" s="127">
        <f t="shared" si="85"/>
        <v>0</v>
      </c>
      <c r="P296" s="88"/>
    </row>
    <row r="297" spans="1:16" s="15" customFormat="1" ht="12.9" x14ac:dyDescent="0.4">
      <c r="A297" s="77">
        <f t="shared" si="96"/>
        <v>266</v>
      </c>
      <c r="B297" s="78">
        <v>461200</v>
      </c>
      <c r="C297" s="79" t="s">
        <v>310</v>
      </c>
      <c r="D297" s="65"/>
      <c r="E297" s="57"/>
      <c r="F297" s="58"/>
      <c r="G297" s="59"/>
      <c r="H297" s="60"/>
      <c r="I297" s="93"/>
      <c r="J297" s="60"/>
      <c r="K297" s="93"/>
      <c r="L297" s="60"/>
      <c r="M297" s="93"/>
      <c r="N297" s="128">
        <f t="shared" si="85"/>
        <v>0</v>
      </c>
      <c r="O297" s="127">
        <f t="shared" si="85"/>
        <v>0</v>
      </c>
      <c r="P297" s="88"/>
    </row>
    <row r="298" spans="1:16" s="15" customFormat="1" ht="25.75" x14ac:dyDescent="0.4">
      <c r="A298" s="74">
        <f t="shared" si="96"/>
        <v>267</v>
      </c>
      <c r="B298" s="75">
        <v>462000</v>
      </c>
      <c r="C298" s="76" t="s">
        <v>311</v>
      </c>
      <c r="D298" s="64">
        <f t="shared" ref="D298:M298" si="97">SUM(D299:D300)</f>
        <v>0</v>
      </c>
      <c r="E298" s="48">
        <f t="shared" si="97"/>
        <v>0</v>
      </c>
      <c r="F298" s="49">
        <v>0</v>
      </c>
      <c r="G298" s="50">
        <v>0</v>
      </c>
      <c r="H298" s="47">
        <f t="shared" si="97"/>
        <v>0</v>
      </c>
      <c r="I298" s="48">
        <f t="shared" si="97"/>
        <v>0</v>
      </c>
      <c r="J298" s="47">
        <f t="shared" si="97"/>
        <v>0</v>
      </c>
      <c r="K298" s="48">
        <f t="shared" si="97"/>
        <v>0</v>
      </c>
      <c r="L298" s="47">
        <f t="shared" si="97"/>
        <v>0</v>
      </c>
      <c r="M298" s="48">
        <f t="shared" si="97"/>
        <v>0</v>
      </c>
      <c r="N298" s="64">
        <f t="shared" si="85"/>
        <v>0</v>
      </c>
      <c r="O298" s="48">
        <f t="shared" si="85"/>
        <v>0</v>
      </c>
      <c r="P298" s="88"/>
    </row>
    <row r="299" spans="1:16" s="15" customFormat="1" ht="25.75" x14ac:dyDescent="0.4">
      <c r="A299" s="77">
        <f t="shared" si="96"/>
        <v>268</v>
      </c>
      <c r="B299" s="78">
        <v>462100</v>
      </c>
      <c r="C299" s="79" t="s">
        <v>312</v>
      </c>
      <c r="D299" s="65"/>
      <c r="E299" s="57"/>
      <c r="F299" s="58"/>
      <c r="G299" s="59"/>
      <c r="H299" s="60"/>
      <c r="I299" s="93"/>
      <c r="J299" s="60"/>
      <c r="K299" s="93"/>
      <c r="L299" s="60"/>
      <c r="M299" s="93"/>
      <c r="N299" s="128">
        <f t="shared" si="85"/>
        <v>0</v>
      </c>
      <c r="O299" s="127">
        <f t="shared" si="85"/>
        <v>0</v>
      </c>
      <c r="P299" s="88"/>
    </row>
    <row r="300" spans="1:16" s="15" customFormat="1" ht="25.75" x14ac:dyDescent="0.4">
      <c r="A300" s="77">
        <f t="shared" si="96"/>
        <v>269</v>
      </c>
      <c r="B300" s="78">
        <v>462200</v>
      </c>
      <c r="C300" s="79" t="s">
        <v>313</v>
      </c>
      <c r="D300" s="65"/>
      <c r="E300" s="57"/>
      <c r="F300" s="58"/>
      <c r="G300" s="59"/>
      <c r="H300" s="60"/>
      <c r="I300" s="93"/>
      <c r="J300" s="60"/>
      <c r="K300" s="93"/>
      <c r="L300" s="60"/>
      <c r="M300" s="93"/>
      <c r="N300" s="128">
        <f t="shared" si="85"/>
        <v>0</v>
      </c>
      <c r="O300" s="127">
        <f t="shared" si="85"/>
        <v>0</v>
      </c>
      <c r="P300" s="88"/>
    </row>
    <row r="301" spans="1:16" s="15" customFormat="1" ht="25.75" x14ac:dyDescent="0.4">
      <c r="A301" s="74">
        <f t="shared" si="96"/>
        <v>270</v>
      </c>
      <c r="B301" s="75">
        <v>463000</v>
      </c>
      <c r="C301" s="76" t="s">
        <v>314</v>
      </c>
      <c r="D301" s="64">
        <f>SUM(D302:D303)</f>
        <v>0</v>
      </c>
      <c r="E301" s="48">
        <f t="shared" ref="E301:M301" si="98">SUM(E302:E303)</f>
        <v>0</v>
      </c>
      <c r="F301" s="49">
        <v>0</v>
      </c>
      <c r="G301" s="50">
        <v>0</v>
      </c>
      <c r="H301" s="47">
        <f t="shared" si="98"/>
        <v>0</v>
      </c>
      <c r="I301" s="48">
        <f t="shared" si="98"/>
        <v>0</v>
      </c>
      <c r="J301" s="47">
        <f t="shared" si="98"/>
        <v>0</v>
      </c>
      <c r="K301" s="48">
        <f t="shared" si="98"/>
        <v>0</v>
      </c>
      <c r="L301" s="47">
        <f t="shared" si="98"/>
        <v>0</v>
      </c>
      <c r="M301" s="48">
        <f t="shared" si="98"/>
        <v>0</v>
      </c>
      <c r="N301" s="64">
        <f t="shared" si="85"/>
        <v>0</v>
      </c>
      <c r="O301" s="48">
        <f t="shared" si="85"/>
        <v>0</v>
      </c>
      <c r="P301" s="88"/>
    </row>
    <row r="302" spans="1:16" s="15" customFormat="1" ht="25.75" x14ac:dyDescent="0.4">
      <c r="A302" s="77">
        <f t="shared" si="96"/>
        <v>271</v>
      </c>
      <c r="B302" s="78">
        <v>463100</v>
      </c>
      <c r="C302" s="79" t="s">
        <v>315</v>
      </c>
      <c r="D302" s="65"/>
      <c r="E302" s="57"/>
      <c r="F302" s="58"/>
      <c r="G302" s="59"/>
      <c r="H302" s="60"/>
      <c r="I302" s="93"/>
      <c r="J302" s="60"/>
      <c r="K302" s="93"/>
      <c r="L302" s="60"/>
      <c r="M302" s="93"/>
      <c r="N302" s="128">
        <f t="shared" si="85"/>
        <v>0</v>
      </c>
      <c r="O302" s="127">
        <f t="shared" si="85"/>
        <v>0</v>
      </c>
      <c r="P302" s="88"/>
    </row>
    <row r="303" spans="1:16" s="15" customFormat="1" ht="25.75" x14ac:dyDescent="0.4">
      <c r="A303" s="77">
        <f t="shared" si="96"/>
        <v>272</v>
      </c>
      <c r="B303" s="78">
        <v>463200</v>
      </c>
      <c r="C303" s="79" t="s">
        <v>316</v>
      </c>
      <c r="D303" s="65"/>
      <c r="E303" s="57"/>
      <c r="F303" s="58"/>
      <c r="G303" s="59"/>
      <c r="H303" s="60"/>
      <c r="I303" s="93"/>
      <c r="J303" s="60"/>
      <c r="K303" s="93"/>
      <c r="L303" s="60"/>
      <c r="M303" s="93"/>
      <c r="N303" s="128">
        <f t="shared" si="85"/>
        <v>0</v>
      </c>
      <c r="O303" s="127">
        <f t="shared" si="85"/>
        <v>0</v>
      </c>
      <c r="P303" s="88"/>
    </row>
    <row r="304" spans="1:16" s="15" customFormat="1" ht="38.6" x14ac:dyDescent="0.4">
      <c r="A304" s="74">
        <f t="shared" si="96"/>
        <v>273</v>
      </c>
      <c r="B304" s="75">
        <v>464000</v>
      </c>
      <c r="C304" s="76" t="s">
        <v>317</v>
      </c>
      <c r="D304" s="64">
        <f t="shared" ref="D304:M304" si="99">SUM(D305:D306)</f>
        <v>0</v>
      </c>
      <c r="E304" s="48">
        <f t="shared" si="99"/>
        <v>0</v>
      </c>
      <c r="F304" s="49">
        <v>0</v>
      </c>
      <c r="G304" s="50">
        <v>0</v>
      </c>
      <c r="H304" s="47">
        <f t="shared" si="99"/>
        <v>0</v>
      </c>
      <c r="I304" s="48">
        <f t="shared" si="99"/>
        <v>0</v>
      </c>
      <c r="J304" s="47">
        <f t="shared" si="99"/>
        <v>0</v>
      </c>
      <c r="K304" s="48">
        <f t="shared" si="99"/>
        <v>0</v>
      </c>
      <c r="L304" s="47">
        <f t="shared" si="99"/>
        <v>0</v>
      </c>
      <c r="M304" s="48">
        <f t="shared" si="99"/>
        <v>0</v>
      </c>
      <c r="N304" s="64">
        <f t="shared" si="85"/>
        <v>0</v>
      </c>
      <c r="O304" s="48">
        <f t="shared" si="85"/>
        <v>0</v>
      </c>
      <c r="P304" s="88"/>
    </row>
    <row r="305" spans="1:16" s="15" customFormat="1" ht="25.75" x14ac:dyDescent="0.4">
      <c r="A305" s="77">
        <f t="shared" si="96"/>
        <v>274</v>
      </c>
      <c r="B305" s="78">
        <v>464100</v>
      </c>
      <c r="C305" s="79" t="s">
        <v>318</v>
      </c>
      <c r="D305" s="65"/>
      <c r="E305" s="57"/>
      <c r="F305" s="58"/>
      <c r="G305" s="59"/>
      <c r="H305" s="60"/>
      <c r="I305" s="93"/>
      <c r="J305" s="60"/>
      <c r="K305" s="93"/>
      <c r="L305" s="60"/>
      <c r="M305" s="93"/>
      <c r="N305" s="128">
        <f t="shared" si="85"/>
        <v>0</v>
      </c>
      <c r="O305" s="127">
        <f t="shared" si="85"/>
        <v>0</v>
      </c>
      <c r="P305" s="88"/>
    </row>
    <row r="306" spans="1:16" s="15" customFormat="1" ht="25.75" x14ac:dyDescent="0.4">
      <c r="A306" s="77">
        <f t="shared" si="96"/>
        <v>275</v>
      </c>
      <c r="B306" s="78">
        <v>464200</v>
      </c>
      <c r="C306" s="79" t="s">
        <v>319</v>
      </c>
      <c r="D306" s="65"/>
      <c r="E306" s="57"/>
      <c r="F306" s="58"/>
      <c r="G306" s="59"/>
      <c r="H306" s="60"/>
      <c r="I306" s="93"/>
      <c r="J306" s="60"/>
      <c r="K306" s="93"/>
      <c r="L306" s="60"/>
      <c r="M306" s="93"/>
      <c r="N306" s="128">
        <f t="shared" si="85"/>
        <v>0</v>
      </c>
      <c r="O306" s="127">
        <f t="shared" si="85"/>
        <v>0</v>
      </c>
      <c r="P306" s="88"/>
    </row>
    <row r="307" spans="1:16" s="15" customFormat="1" ht="25.75" x14ac:dyDescent="0.4">
      <c r="A307" s="74">
        <f t="shared" si="96"/>
        <v>276</v>
      </c>
      <c r="B307" s="75">
        <v>465000</v>
      </c>
      <c r="C307" s="76" t="s">
        <v>320</v>
      </c>
      <c r="D307" s="64">
        <f t="shared" ref="D307:M307" si="100">SUM(D308:D309)</f>
        <v>0</v>
      </c>
      <c r="E307" s="48">
        <f t="shared" si="100"/>
        <v>0</v>
      </c>
      <c r="F307" s="49">
        <v>0</v>
      </c>
      <c r="G307" s="50">
        <v>0</v>
      </c>
      <c r="H307" s="47">
        <f t="shared" si="100"/>
        <v>0</v>
      </c>
      <c r="I307" s="48">
        <f t="shared" si="100"/>
        <v>0</v>
      </c>
      <c r="J307" s="47">
        <f t="shared" si="100"/>
        <v>0</v>
      </c>
      <c r="K307" s="48">
        <f t="shared" si="100"/>
        <v>0</v>
      </c>
      <c r="L307" s="47">
        <f t="shared" si="100"/>
        <v>0</v>
      </c>
      <c r="M307" s="48">
        <f t="shared" si="100"/>
        <v>0</v>
      </c>
      <c r="N307" s="64">
        <f t="shared" si="85"/>
        <v>0</v>
      </c>
      <c r="O307" s="48">
        <f t="shared" si="85"/>
        <v>0</v>
      </c>
      <c r="P307" s="88"/>
    </row>
    <row r="308" spans="1:16" s="15" customFormat="1" ht="12.9" x14ac:dyDescent="0.4">
      <c r="A308" s="77">
        <f t="shared" si="96"/>
        <v>277</v>
      </c>
      <c r="B308" s="78">
        <v>465100</v>
      </c>
      <c r="C308" s="79" t="s">
        <v>321</v>
      </c>
      <c r="D308" s="65"/>
      <c r="E308" s="57"/>
      <c r="F308" s="58"/>
      <c r="G308" s="59"/>
      <c r="H308" s="60"/>
      <c r="I308" s="93"/>
      <c r="J308" s="60"/>
      <c r="K308" s="93"/>
      <c r="L308" s="60"/>
      <c r="M308" s="93"/>
      <c r="N308" s="128">
        <f t="shared" si="85"/>
        <v>0</v>
      </c>
      <c r="O308" s="127">
        <f t="shared" si="85"/>
        <v>0</v>
      </c>
      <c r="P308" s="88"/>
    </row>
    <row r="309" spans="1:16" s="15" customFormat="1" ht="25.75" x14ac:dyDescent="0.4">
      <c r="A309" s="77">
        <f t="shared" si="96"/>
        <v>278</v>
      </c>
      <c r="B309" s="78">
        <v>465200</v>
      </c>
      <c r="C309" s="79" t="s">
        <v>322</v>
      </c>
      <c r="D309" s="65"/>
      <c r="E309" s="57"/>
      <c r="F309" s="58"/>
      <c r="G309" s="59"/>
      <c r="H309" s="60"/>
      <c r="I309" s="93"/>
      <c r="J309" s="60"/>
      <c r="K309" s="93"/>
      <c r="L309" s="60"/>
      <c r="M309" s="93"/>
      <c r="N309" s="128">
        <f t="shared" si="85"/>
        <v>0</v>
      </c>
      <c r="O309" s="127">
        <f t="shared" si="85"/>
        <v>0</v>
      </c>
      <c r="P309" s="88"/>
    </row>
    <row r="310" spans="1:16" s="15" customFormat="1" ht="25.75" x14ac:dyDescent="0.4">
      <c r="A310" s="74">
        <f t="shared" si="96"/>
        <v>279</v>
      </c>
      <c r="B310" s="75">
        <v>470000</v>
      </c>
      <c r="C310" s="76" t="s">
        <v>323</v>
      </c>
      <c r="D310" s="64">
        <f t="shared" ref="D310:M310" si="101">D311+D315</f>
        <v>0</v>
      </c>
      <c r="E310" s="48">
        <f t="shared" si="101"/>
        <v>0</v>
      </c>
      <c r="F310" s="49">
        <v>0</v>
      </c>
      <c r="G310" s="50">
        <v>0</v>
      </c>
      <c r="H310" s="47">
        <f t="shared" si="101"/>
        <v>0</v>
      </c>
      <c r="I310" s="48">
        <f t="shared" si="101"/>
        <v>0</v>
      </c>
      <c r="J310" s="47">
        <f t="shared" si="101"/>
        <v>0</v>
      </c>
      <c r="K310" s="48">
        <f t="shared" si="101"/>
        <v>0</v>
      </c>
      <c r="L310" s="47">
        <f t="shared" si="101"/>
        <v>0</v>
      </c>
      <c r="M310" s="48">
        <f t="shared" si="101"/>
        <v>0</v>
      </c>
      <c r="N310" s="64">
        <f t="shared" si="85"/>
        <v>0</v>
      </c>
      <c r="O310" s="48">
        <f t="shared" si="85"/>
        <v>0</v>
      </c>
      <c r="P310" s="88"/>
    </row>
    <row r="311" spans="1:16" s="15" customFormat="1" ht="51.45" x14ac:dyDescent="0.4">
      <c r="A311" s="74">
        <f t="shared" si="96"/>
        <v>280</v>
      </c>
      <c r="B311" s="75">
        <v>471000</v>
      </c>
      <c r="C311" s="76" t="s">
        <v>324</v>
      </c>
      <c r="D311" s="64">
        <f t="shared" ref="D311:M311" si="102">SUM(D312:D314)</f>
        <v>0</v>
      </c>
      <c r="E311" s="48">
        <f t="shared" si="102"/>
        <v>0</v>
      </c>
      <c r="F311" s="49">
        <v>0</v>
      </c>
      <c r="G311" s="50">
        <v>0</v>
      </c>
      <c r="H311" s="47">
        <f t="shared" si="102"/>
        <v>0</v>
      </c>
      <c r="I311" s="48">
        <f t="shared" si="102"/>
        <v>0</v>
      </c>
      <c r="J311" s="47">
        <f t="shared" si="102"/>
        <v>0</v>
      </c>
      <c r="K311" s="48">
        <f t="shared" si="102"/>
        <v>0</v>
      </c>
      <c r="L311" s="47">
        <f t="shared" si="102"/>
        <v>0</v>
      </c>
      <c r="M311" s="48">
        <f t="shared" si="102"/>
        <v>0</v>
      </c>
      <c r="N311" s="64">
        <f t="shared" si="85"/>
        <v>0</v>
      </c>
      <c r="O311" s="48">
        <f t="shared" si="85"/>
        <v>0</v>
      </c>
      <c r="P311" s="88"/>
    </row>
    <row r="312" spans="1:16" s="15" customFormat="1" ht="25.75" x14ac:dyDescent="0.4">
      <c r="A312" s="77">
        <f t="shared" si="96"/>
        <v>281</v>
      </c>
      <c r="B312" s="78">
        <v>471100</v>
      </c>
      <c r="C312" s="79" t="s">
        <v>325</v>
      </c>
      <c r="D312" s="65"/>
      <c r="E312" s="57"/>
      <c r="F312" s="58"/>
      <c r="G312" s="59"/>
      <c r="H312" s="60"/>
      <c r="I312" s="93"/>
      <c r="J312" s="60"/>
      <c r="K312" s="93"/>
      <c r="L312" s="60"/>
      <c r="M312" s="93"/>
      <c r="N312" s="128">
        <f t="shared" si="85"/>
        <v>0</v>
      </c>
      <c r="O312" s="127">
        <f t="shared" si="85"/>
        <v>0</v>
      </c>
      <c r="P312" s="88"/>
    </row>
    <row r="313" spans="1:16" s="15" customFormat="1" ht="38.6" x14ac:dyDescent="0.4">
      <c r="A313" s="77">
        <f t="shared" si="96"/>
        <v>282</v>
      </c>
      <c r="B313" s="78">
        <v>471200</v>
      </c>
      <c r="C313" s="79" t="s">
        <v>326</v>
      </c>
      <c r="D313" s="65"/>
      <c r="E313" s="57"/>
      <c r="F313" s="58"/>
      <c r="G313" s="59"/>
      <c r="H313" s="60"/>
      <c r="I313" s="93"/>
      <c r="J313" s="60"/>
      <c r="K313" s="93"/>
      <c r="L313" s="60"/>
      <c r="M313" s="93"/>
      <c r="N313" s="128">
        <f t="shared" si="85"/>
        <v>0</v>
      </c>
      <c r="O313" s="127">
        <f t="shared" si="85"/>
        <v>0</v>
      </c>
      <c r="P313" s="88"/>
    </row>
    <row r="314" spans="1:16" s="15" customFormat="1" ht="38.6" x14ac:dyDescent="0.4">
      <c r="A314" s="107">
        <f t="shared" si="96"/>
        <v>283</v>
      </c>
      <c r="B314" s="108">
        <v>471900</v>
      </c>
      <c r="C314" s="109" t="s">
        <v>327</v>
      </c>
      <c r="D314" s="65"/>
      <c r="E314" s="57"/>
      <c r="F314" s="58"/>
      <c r="G314" s="59"/>
      <c r="H314" s="60"/>
      <c r="I314" s="93"/>
      <c r="J314" s="60"/>
      <c r="K314" s="93"/>
      <c r="L314" s="60"/>
      <c r="M314" s="93"/>
      <c r="N314" s="91">
        <f t="shared" si="85"/>
        <v>0</v>
      </c>
      <c r="O314" s="92">
        <f t="shared" si="85"/>
        <v>0</v>
      </c>
      <c r="P314" s="88"/>
    </row>
    <row r="315" spans="1:16" s="15" customFormat="1" ht="25.75" x14ac:dyDescent="0.4">
      <c r="A315" s="74">
        <f t="shared" si="96"/>
        <v>284</v>
      </c>
      <c r="B315" s="75">
        <v>472000</v>
      </c>
      <c r="C315" s="76" t="s">
        <v>328</v>
      </c>
      <c r="D315" s="64">
        <f t="shared" ref="D315:M315" si="103">SUM(D316:D324)</f>
        <v>0</v>
      </c>
      <c r="E315" s="48">
        <f t="shared" si="103"/>
        <v>0</v>
      </c>
      <c r="F315" s="49">
        <v>0</v>
      </c>
      <c r="G315" s="50">
        <v>0</v>
      </c>
      <c r="H315" s="47">
        <f t="shared" si="103"/>
        <v>0</v>
      </c>
      <c r="I315" s="48">
        <f t="shared" si="103"/>
        <v>0</v>
      </c>
      <c r="J315" s="47">
        <f t="shared" si="103"/>
        <v>0</v>
      </c>
      <c r="K315" s="48">
        <f t="shared" si="103"/>
        <v>0</v>
      </c>
      <c r="L315" s="47">
        <f t="shared" si="103"/>
        <v>0</v>
      </c>
      <c r="M315" s="48">
        <f t="shared" si="103"/>
        <v>0</v>
      </c>
      <c r="N315" s="64">
        <f t="shared" si="85"/>
        <v>0</v>
      </c>
      <c r="O315" s="48">
        <f t="shared" si="85"/>
        <v>0</v>
      </c>
      <c r="P315" s="88"/>
    </row>
    <row r="316" spans="1:16" s="15" customFormat="1" ht="25.75" x14ac:dyDescent="0.4">
      <c r="A316" s="77">
        <f t="shared" si="96"/>
        <v>285</v>
      </c>
      <c r="B316" s="78">
        <v>472100</v>
      </c>
      <c r="C316" s="79" t="s">
        <v>329</v>
      </c>
      <c r="D316" s="65"/>
      <c r="E316" s="57"/>
      <c r="F316" s="58"/>
      <c r="G316" s="59"/>
      <c r="H316" s="60"/>
      <c r="I316" s="93"/>
      <c r="J316" s="60"/>
      <c r="K316" s="93"/>
      <c r="L316" s="60"/>
      <c r="M316" s="93"/>
      <c r="N316" s="128">
        <f t="shared" si="85"/>
        <v>0</v>
      </c>
      <c r="O316" s="127">
        <f t="shared" si="85"/>
        <v>0</v>
      </c>
      <c r="P316" s="88"/>
    </row>
    <row r="317" spans="1:16" s="15" customFormat="1" ht="25.75" x14ac:dyDescent="0.4">
      <c r="A317" s="77">
        <f t="shared" si="96"/>
        <v>286</v>
      </c>
      <c r="B317" s="78">
        <v>472200</v>
      </c>
      <c r="C317" s="79" t="s">
        <v>330</v>
      </c>
      <c r="D317" s="65"/>
      <c r="E317" s="57"/>
      <c r="F317" s="58"/>
      <c r="G317" s="59"/>
      <c r="H317" s="60"/>
      <c r="I317" s="93"/>
      <c r="J317" s="60"/>
      <c r="K317" s="93"/>
      <c r="L317" s="60"/>
      <c r="M317" s="93"/>
      <c r="N317" s="128">
        <f t="shared" si="85"/>
        <v>0</v>
      </c>
      <c r="O317" s="127">
        <f t="shared" si="85"/>
        <v>0</v>
      </c>
      <c r="P317" s="88"/>
    </row>
    <row r="318" spans="1:16" s="15" customFormat="1" ht="12.9" x14ac:dyDescent="0.4">
      <c r="A318" s="77">
        <f t="shared" si="96"/>
        <v>287</v>
      </c>
      <c r="B318" s="78">
        <v>472300</v>
      </c>
      <c r="C318" s="79" t="s">
        <v>331</v>
      </c>
      <c r="D318" s="65"/>
      <c r="E318" s="57"/>
      <c r="F318" s="58"/>
      <c r="G318" s="59"/>
      <c r="H318" s="60"/>
      <c r="I318" s="93"/>
      <c r="J318" s="60"/>
      <c r="K318" s="93"/>
      <c r="L318" s="60"/>
      <c r="M318" s="93"/>
      <c r="N318" s="128">
        <f t="shared" si="85"/>
        <v>0</v>
      </c>
      <c r="O318" s="127">
        <f t="shared" si="85"/>
        <v>0</v>
      </c>
      <c r="P318" s="88"/>
    </row>
    <row r="319" spans="1:16" s="15" customFormat="1" ht="25.75" x14ac:dyDescent="0.4">
      <c r="A319" s="77">
        <f t="shared" si="96"/>
        <v>288</v>
      </c>
      <c r="B319" s="78">
        <v>472400</v>
      </c>
      <c r="C319" s="79" t="s">
        <v>332</v>
      </c>
      <c r="D319" s="65"/>
      <c r="E319" s="57"/>
      <c r="F319" s="58"/>
      <c r="G319" s="59"/>
      <c r="H319" s="60"/>
      <c r="I319" s="93"/>
      <c r="J319" s="60"/>
      <c r="K319" s="93"/>
      <c r="L319" s="60"/>
      <c r="M319" s="93"/>
      <c r="N319" s="128">
        <f t="shared" si="85"/>
        <v>0</v>
      </c>
      <c r="O319" s="127">
        <f t="shared" si="85"/>
        <v>0</v>
      </c>
      <c r="P319" s="88"/>
    </row>
    <row r="320" spans="1:16" s="15" customFormat="1" ht="25.75" x14ac:dyDescent="0.4">
      <c r="A320" s="77">
        <f t="shared" si="96"/>
        <v>289</v>
      </c>
      <c r="B320" s="78">
        <v>472500</v>
      </c>
      <c r="C320" s="79" t="s">
        <v>333</v>
      </c>
      <c r="D320" s="65"/>
      <c r="E320" s="57"/>
      <c r="F320" s="58"/>
      <c r="G320" s="59"/>
      <c r="H320" s="60"/>
      <c r="I320" s="93"/>
      <c r="J320" s="60"/>
      <c r="K320" s="93"/>
      <c r="L320" s="60"/>
      <c r="M320" s="93"/>
      <c r="N320" s="128">
        <f t="shared" si="85"/>
        <v>0</v>
      </c>
      <c r="O320" s="127">
        <f t="shared" si="85"/>
        <v>0</v>
      </c>
      <c r="P320" s="88"/>
    </row>
    <row r="321" spans="1:16" s="15" customFormat="1" ht="12.9" x14ac:dyDescent="0.4">
      <c r="A321" s="77">
        <f t="shared" si="96"/>
        <v>290</v>
      </c>
      <c r="B321" s="78">
        <v>472600</v>
      </c>
      <c r="C321" s="79" t="s">
        <v>334</v>
      </c>
      <c r="D321" s="65"/>
      <c r="E321" s="57"/>
      <c r="F321" s="58"/>
      <c r="G321" s="59"/>
      <c r="H321" s="60"/>
      <c r="I321" s="93"/>
      <c r="J321" s="60"/>
      <c r="K321" s="93"/>
      <c r="L321" s="60"/>
      <c r="M321" s="93"/>
      <c r="N321" s="128">
        <f t="shared" si="85"/>
        <v>0</v>
      </c>
      <c r="O321" s="127">
        <f t="shared" si="85"/>
        <v>0</v>
      </c>
      <c r="P321" s="88"/>
    </row>
    <row r="322" spans="1:16" s="15" customFormat="1" ht="25.75" x14ac:dyDescent="0.4">
      <c r="A322" s="77">
        <f t="shared" si="96"/>
        <v>291</v>
      </c>
      <c r="B322" s="78">
        <v>472700</v>
      </c>
      <c r="C322" s="79" t="s">
        <v>335</v>
      </c>
      <c r="D322" s="65"/>
      <c r="E322" s="57"/>
      <c r="F322" s="58"/>
      <c r="G322" s="59"/>
      <c r="H322" s="60"/>
      <c r="I322" s="93"/>
      <c r="J322" s="60"/>
      <c r="K322" s="93"/>
      <c r="L322" s="60"/>
      <c r="M322" s="93"/>
      <c r="N322" s="128">
        <f t="shared" si="85"/>
        <v>0</v>
      </c>
      <c r="O322" s="127">
        <f t="shared" si="85"/>
        <v>0</v>
      </c>
      <c r="P322" s="88"/>
    </row>
    <row r="323" spans="1:16" s="15" customFormat="1" ht="25.75" x14ac:dyDescent="0.4">
      <c r="A323" s="77">
        <f t="shared" si="96"/>
        <v>292</v>
      </c>
      <c r="B323" s="78">
        <v>472800</v>
      </c>
      <c r="C323" s="79" t="s">
        <v>336</v>
      </c>
      <c r="D323" s="65"/>
      <c r="E323" s="57"/>
      <c r="F323" s="58"/>
      <c r="G323" s="59"/>
      <c r="H323" s="60"/>
      <c r="I323" s="93"/>
      <c r="J323" s="60"/>
      <c r="K323" s="93"/>
      <c r="L323" s="60"/>
      <c r="M323" s="93"/>
      <c r="N323" s="128">
        <f t="shared" ref="N323:O386" si="104">SUM(H323,J323,L323)</f>
        <v>0</v>
      </c>
      <c r="O323" s="127">
        <f t="shared" si="104"/>
        <v>0</v>
      </c>
      <c r="P323" s="88"/>
    </row>
    <row r="324" spans="1:16" s="15" customFormat="1" ht="12.9" x14ac:dyDescent="0.4">
      <c r="A324" s="77">
        <f t="shared" si="96"/>
        <v>293</v>
      </c>
      <c r="B324" s="78">
        <v>472900</v>
      </c>
      <c r="C324" s="79" t="s">
        <v>337</v>
      </c>
      <c r="D324" s="65"/>
      <c r="E324" s="57"/>
      <c r="F324" s="58"/>
      <c r="G324" s="59"/>
      <c r="H324" s="60"/>
      <c r="I324" s="93"/>
      <c r="J324" s="60"/>
      <c r="K324" s="93"/>
      <c r="L324" s="60"/>
      <c r="M324" s="93"/>
      <c r="N324" s="128">
        <f t="shared" si="104"/>
        <v>0</v>
      </c>
      <c r="O324" s="127">
        <f t="shared" si="104"/>
        <v>0</v>
      </c>
      <c r="P324" s="88"/>
    </row>
    <row r="325" spans="1:16" s="15" customFormat="1" ht="25.75" x14ac:dyDescent="0.4">
      <c r="A325" s="74">
        <f t="shared" si="96"/>
        <v>294</v>
      </c>
      <c r="B325" s="75">
        <v>480000</v>
      </c>
      <c r="C325" s="76" t="s">
        <v>338</v>
      </c>
      <c r="D325" s="64">
        <f>D326+D329+D333+D335+D338+D340</f>
        <v>0</v>
      </c>
      <c r="E325" s="48">
        <f t="shared" ref="E325:M325" si="105">E326+E329+E333+E335+E338+E340</f>
        <v>0</v>
      </c>
      <c r="F325" s="49">
        <v>150000</v>
      </c>
      <c r="G325" s="50">
        <v>0</v>
      </c>
      <c r="H325" s="47">
        <f t="shared" si="105"/>
        <v>151000</v>
      </c>
      <c r="I325" s="48">
        <f t="shared" si="105"/>
        <v>0</v>
      </c>
      <c r="J325" s="47">
        <f t="shared" si="105"/>
        <v>151000</v>
      </c>
      <c r="K325" s="48">
        <f t="shared" si="105"/>
        <v>0</v>
      </c>
      <c r="L325" s="47">
        <f t="shared" si="105"/>
        <v>151000</v>
      </c>
      <c r="M325" s="48">
        <f t="shared" si="105"/>
        <v>0</v>
      </c>
      <c r="N325" s="64">
        <f t="shared" si="104"/>
        <v>453000</v>
      </c>
      <c r="O325" s="48">
        <f t="shared" si="104"/>
        <v>0</v>
      </c>
    </row>
    <row r="326" spans="1:16" s="15" customFormat="1" ht="25.75" x14ac:dyDescent="0.4">
      <c r="A326" s="74">
        <f t="shared" si="96"/>
        <v>295</v>
      </c>
      <c r="B326" s="75">
        <v>481000</v>
      </c>
      <c r="C326" s="76" t="s">
        <v>339</v>
      </c>
      <c r="D326" s="64">
        <f t="shared" ref="D326:M326" si="106">SUM(D327:D328)</f>
        <v>0</v>
      </c>
      <c r="E326" s="48">
        <f t="shared" si="106"/>
        <v>0</v>
      </c>
      <c r="F326" s="49">
        <v>0</v>
      </c>
      <c r="G326" s="50">
        <v>0</v>
      </c>
      <c r="H326" s="47">
        <f t="shared" si="106"/>
        <v>0</v>
      </c>
      <c r="I326" s="48">
        <f t="shared" si="106"/>
        <v>0</v>
      </c>
      <c r="J326" s="47">
        <f t="shared" si="106"/>
        <v>0</v>
      </c>
      <c r="K326" s="48">
        <f t="shared" si="106"/>
        <v>0</v>
      </c>
      <c r="L326" s="47">
        <f t="shared" si="106"/>
        <v>0</v>
      </c>
      <c r="M326" s="48">
        <f t="shared" si="106"/>
        <v>0</v>
      </c>
      <c r="N326" s="64">
        <f t="shared" si="104"/>
        <v>0</v>
      </c>
      <c r="O326" s="48">
        <f t="shared" si="104"/>
        <v>0</v>
      </c>
      <c r="P326" s="131"/>
    </row>
    <row r="327" spans="1:16" s="15" customFormat="1" ht="38.6" x14ac:dyDescent="0.4">
      <c r="A327" s="77">
        <f t="shared" si="96"/>
        <v>296</v>
      </c>
      <c r="B327" s="78">
        <v>481100</v>
      </c>
      <c r="C327" s="79" t="s">
        <v>340</v>
      </c>
      <c r="D327" s="65"/>
      <c r="E327" s="57"/>
      <c r="F327" s="58"/>
      <c r="G327" s="59"/>
      <c r="H327" s="60"/>
      <c r="I327" s="93"/>
      <c r="J327" s="60"/>
      <c r="K327" s="93"/>
      <c r="L327" s="60"/>
      <c r="M327" s="93"/>
      <c r="N327" s="128">
        <f t="shared" si="104"/>
        <v>0</v>
      </c>
      <c r="O327" s="127">
        <f t="shared" si="104"/>
        <v>0</v>
      </c>
    </row>
    <row r="328" spans="1:16" s="15" customFormat="1" ht="25.75" x14ac:dyDescent="0.4">
      <c r="A328" s="77">
        <f t="shared" si="96"/>
        <v>297</v>
      </c>
      <c r="B328" s="78">
        <v>481900</v>
      </c>
      <c r="C328" s="79" t="s">
        <v>341</v>
      </c>
      <c r="D328" s="65"/>
      <c r="E328" s="57"/>
      <c r="F328" s="58"/>
      <c r="G328" s="59"/>
      <c r="H328" s="60"/>
      <c r="I328" s="93"/>
      <c r="J328" s="60"/>
      <c r="K328" s="93"/>
      <c r="L328" s="60"/>
      <c r="M328" s="93"/>
      <c r="N328" s="128">
        <f t="shared" si="104"/>
        <v>0</v>
      </c>
      <c r="O328" s="127">
        <f t="shared" si="104"/>
        <v>0</v>
      </c>
    </row>
    <row r="329" spans="1:16" s="15" customFormat="1" ht="25.75" x14ac:dyDescent="0.4">
      <c r="A329" s="74">
        <f t="shared" si="96"/>
        <v>298</v>
      </c>
      <c r="B329" s="75">
        <v>482000</v>
      </c>
      <c r="C329" s="76" t="s">
        <v>342</v>
      </c>
      <c r="D329" s="64">
        <f>SUM(D330:D332)</f>
        <v>0</v>
      </c>
      <c r="E329" s="48">
        <f t="shared" ref="E329:M329" si="107">SUM(E330:E332)</f>
        <v>0</v>
      </c>
      <c r="F329" s="49">
        <v>100000</v>
      </c>
      <c r="G329" s="50">
        <v>0</v>
      </c>
      <c r="H329" s="47">
        <f t="shared" si="107"/>
        <v>100000</v>
      </c>
      <c r="I329" s="48">
        <f t="shared" si="107"/>
        <v>0</v>
      </c>
      <c r="J329" s="47">
        <f t="shared" si="107"/>
        <v>100000</v>
      </c>
      <c r="K329" s="48">
        <f t="shared" si="107"/>
        <v>0</v>
      </c>
      <c r="L329" s="47">
        <f t="shared" si="107"/>
        <v>100000</v>
      </c>
      <c r="M329" s="48">
        <f t="shared" si="107"/>
        <v>0</v>
      </c>
      <c r="N329" s="64">
        <f t="shared" si="104"/>
        <v>300000</v>
      </c>
      <c r="O329" s="48">
        <f t="shared" si="104"/>
        <v>0</v>
      </c>
    </row>
    <row r="330" spans="1:16" s="15" customFormat="1" ht="12.9" x14ac:dyDescent="0.4">
      <c r="A330" s="77">
        <f t="shared" si="96"/>
        <v>299</v>
      </c>
      <c r="B330" s="78">
        <v>482100</v>
      </c>
      <c r="C330" s="79" t="s">
        <v>343</v>
      </c>
      <c r="D330" s="65"/>
      <c r="E330" s="57"/>
      <c r="F330" s="58"/>
      <c r="G330" s="59"/>
      <c r="H330" s="60"/>
      <c r="I330" s="93"/>
      <c r="J330" s="60"/>
      <c r="K330" s="93"/>
      <c r="L330" s="60"/>
      <c r="M330" s="93"/>
      <c r="N330" s="128">
        <f t="shared" si="104"/>
        <v>0</v>
      </c>
      <c r="O330" s="127">
        <f t="shared" si="104"/>
        <v>0</v>
      </c>
    </row>
    <row r="331" spans="1:16" s="15" customFormat="1" ht="12.9" x14ac:dyDescent="0.4">
      <c r="A331" s="77">
        <f t="shared" si="96"/>
        <v>300</v>
      </c>
      <c r="B331" s="78">
        <v>482200</v>
      </c>
      <c r="C331" s="79" t="s">
        <v>344</v>
      </c>
      <c r="D331" s="65"/>
      <c r="E331" s="57"/>
      <c r="F331" s="58">
        <v>50000</v>
      </c>
      <c r="G331" s="59"/>
      <c r="H331" s="60">
        <v>50000</v>
      </c>
      <c r="I331" s="93"/>
      <c r="J331" s="60">
        <v>50000</v>
      </c>
      <c r="K331" s="93"/>
      <c r="L331" s="60">
        <v>50000</v>
      </c>
      <c r="M331" s="93"/>
      <c r="N331" s="128">
        <f t="shared" si="104"/>
        <v>150000</v>
      </c>
      <c r="O331" s="127">
        <f t="shared" si="104"/>
        <v>0</v>
      </c>
    </row>
    <row r="332" spans="1:16" s="15" customFormat="1" x14ac:dyDescent="0.4">
      <c r="A332" s="77">
        <f t="shared" si="96"/>
        <v>301</v>
      </c>
      <c r="B332" s="78">
        <v>482300</v>
      </c>
      <c r="C332" s="79" t="s">
        <v>345</v>
      </c>
      <c r="D332" s="65"/>
      <c r="E332" s="57"/>
      <c r="F332" s="58">
        <v>50000</v>
      </c>
      <c r="G332" s="59"/>
      <c r="H332" s="60">
        <v>50000</v>
      </c>
      <c r="I332" s="93"/>
      <c r="J332" s="60">
        <v>50000</v>
      </c>
      <c r="K332" s="93"/>
      <c r="L332" s="60">
        <v>50000</v>
      </c>
      <c r="M332" s="93"/>
      <c r="N332" s="128">
        <f t="shared" si="104"/>
        <v>150000</v>
      </c>
      <c r="O332" s="127">
        <f t="shared" si="104"/>
        <v>0</v>
      </c>
      <c r="P332" s="87"/>
    </row>
    <row r="333" spans="1:16" s="15" customFormat="1" ht="25.75" x14ac:dyDescent="0.4">
      <c r="A333" s="74">
        <f t="shared" si="96"/>
        <v>302</v>
      </c>
      <c r="B333" s="75">
        <v>483000</v>
      </c>
      <c r="C333" s="76" t="s">
        <v>346</v>
      </c>
      <c r="D333" s="64">
        <f t="shared" ref="D333:M333" si="108">D334</f>
        <v>0</v>
      </c>
      <c r="E333" s="48">
        <f t="shared" si="108"/>
        <v>0</v>
      </c>
      <c r="F333" s="49">
        <v>50000</v>
      </c>
      <c r="G333" s="50">
        <v>0</v>
      </c>
      <c r="H333" s="47">
        <f t="shared" si="108"/>
        <v>50000</v>
      </c>
      <c r="I333" s="48">
        <f t="shared" si="108"/>
        <v>0</v>
      </c>
      <c r="J333" s="47">
        <f t="shared" si="108"/>
        <v>50000</v>
      </c>
      <c r="K333" s="48">
        <f t="shared" si="108"/>
        <v>0</v>
      </c>
      <c r="L333" s="47">
        <f t="shared" si="108"/>
        <v>50000</v>
      </c>
      <c r="M333" s="48">
        <f t="shared" si="108"/>
        <v>0</v>
      </c>
      <c r="N333" s="64">
        <f t="shared" si="104"/>
        <v>150000</v>
      </c>
      <c r="O333" s="48">
        <f t="shared" si="104"/>
        <v>0</v>
      </c>
      <c r="P333" s="87"/>
    </row>
    <row r="334" spans="1:16" s="15" customFormat="1" ht="25.75" x14ac:dyDescent="0.4">
      <c r="A334" s="77">
        <f t="shared" si="96"/>
        <v>303</v>
      </c>
      <c r="B334" s="78">
        <v>483100</v>
      </c>
      <c r="C334" s="79" t="s">
        <v>347</v>
      </c>
      <c r="D334" s="65"/>
      <c r="E334" s="57"/>
      <c r="F334" s="58">
        <v>50000</v>
      </c>
      <c r="G334" s="59"/>
      <c r="H334" s="60">
        <v>50000</v>
      </c>
      <c r="I334" s="93"/>
      <c r="J334" s="60">
        <v>50000</v>
      </c>
      <c r="K334" s="93"/>
      <c r="L334" s="60">
        <v>50000</v>
      </c>
      <c r="M334" s="93"/>
      <c r="N334" s="128">
        <f t="shared" si="104"/>
        <v>150000</v>
      </c>
      <c r="O334" s="127">
        <f t="shared" si="104"/>
        <v>0</v>
      </c>
      <c r="P334" s="87"/>
    </row>
    <row r="335" spans="1:16" s="15" customFormat="1" ht="64.3" x14ac:dyDescent="0.4">
      <c r="A335" s="74">
        <f t="shared" si="96"/>
        <v>304</v>
      </c>
      <c r="B335" s="75">
        <v>484000</v>
      </c>
      <c r="C335" s="76" t="s">
        <v>348</v>
      </c>
      <c r="D335" s="64">
        <f t="shared" ref="D335:M335" si="109">SUM(D336:D337)</f>
        <v>0</v>
      </c>
      <c r="E335" s="48">
        <f t="shared" si="109"/>
        <v>0</v>
      </c>
      <c r="F335" s="49">
        <v>0</v>
      </c>
      <c r="G335" s="50">
        <v>0</v>
      </c>
      <c r="H335" s="47">
        <f t="shared" si="109"/>
        <v>0</v>
      </c>
      <c r="I335" s="48">
        <f t="shared" si="109"/>
        <v>0</v>
      </c>
      <c r="J335" s="47">
        <f t="shared" si="109"/>
        <v>0</v>
      </c>
      <c r="K335" s="48">
        <f t="shared" si="109"/>
        <v>0</v>
      </c>
      <c r="L335" s="47">
        <f t="shared" si="109"/>
        <v>0</v>
      </c>
      <c r="M335" s="48">
        <f t="shared" si="109"/>
        <v>0</v>
      </c>
      <c r="N335" s="64">
        <f t="shared" si="104"/>
        <v>0</v>
      </c>
      <c r="O335" s="48">
        <f t="shared" si="104"/>
        <v>0</v>
      </c>
      <c r="P335" s="87"/>
    </row>
    <row r="336" spans="1:16" s="15" customFormat="1" ht="25.75" x14ac:dyDescent="0.4">
      <c r="A336" s="77">
        <f t="shared" si="96"/>
        <v>305</v>
      </c>
      <c r="B336" s="78">
        <v>484100</v>
      </c>
      <c r="C336" s="79" t="s">
        <v>349</v>
      </c>
      <c r="D336" s="65"/>
      <c r="E336" s="57"/>
      <c r="F336" s="58"/>
      <c r="G336" s="59"/>
      <c r="H336" s="60"/>
      <c r="I336" s="93"/>
      <c r="J336" s="60"/>
      <c r="K336" s="93"/>
      <c r="L336" s="60"/>
      <c r="M336" s="93"/>
      <c r="N336" s="128">
        <f t="shared" si="104"/>
        <v>0</v>
      </c>
      <c r="O336" s="127">
        <f t="shared" si="104"/>
        <v>0</v>
      </c>
      <c r="P336" s="87"/>
    </row>
    <row r="337" spans="1:16" s="15" customFormat="1" x14ac:dyDescent="0.4">
      <c r="A337" s="77">
        <f t="shared" si="96"/>
        <v>306</v>
      </c>
      <c r="B337" s="78">
        <v>484200</v>
      </c>
      <c r="C337" s="79" t="s">
        <v>350</v>
      </c>
      <c r="D337" s="65"/>
      <c r="E337" s="57"/>
      <c r="F337" s="58"/>
      <c r="G337" s="59"/>
      <c r="H337" s="60"/>
      <c r="I337" s="93"/>
      <c r="J337" s="60"/>
      <c r="K337" s="93"/>
      <c r="L337" s="60"/>
      <c r="M337" s="93"/>
      <c r="N337" s="128">
        <f t="shared" si="104"/>
        <v>0</v>
      </c>
      <c r="O337" s="127">
        <f t="shared" si="104"/>
        <v>0</v>
      </c>
      <c r="P337" s="87"/>
    </row>
    <row r="338" spans="1:16" s="15" customFormat="1" ht="38.6" x14ac:dyDescent="0.4">
      <c r="A338" s="74">
        <f t="shared" si="96"/>
        <v>307</v>
      </c>
      <c r="B338" s="75">
        <v>485000</v>
      </c>
      <c r="C338" s="76" t="s">
        <v>351</v>
      </c>
      <c r="D338" s="64">
        <f>D339</f>
        <v>0</v>
      </c>
      <c r="E338" s="48">
        <f t="shared" ref="E338:M338" si="110">E339</f>
        <v>0</v>
      </c>
      <c r="F338" s="49">
        <v>0</v>
      </c>
      <c r="G338" s="50">
        <v>0</v>
      </c>
      <c r="H338" s="47">
        <f t="shared" si="110"/>
        <v>1000</v>
      </c>
      <c r="I338" s="48">
        <f t="shared" si="110"/>
        <v>0</v>
      </c>
      <c r="J338" s="47">
        <f t="shared" si="110"/>
        <v>1000</v>
      </c>
      <c r="K338" s="48">
        <f t="shared" si="110"/>
        <v>0</v>
      </c>
      <c r="L338" s="47">
        <f t="shared" si="110"/>
        <v>1000</v>
      </c>
      <c r="M338" s="48">
        <f t="shared" si="110"/>
        <v>0</v>
      </c>
      <c r="N338" s="64">
        <f t="shared" si="104"/>
        <v>3000</v>
      </c>
      <c r="O338" s="48">
        <f t="shared" si="104"/>
        <v>0</v>
      </c>
      <c r="P338" s="132"/>
    </row>
    <row r="339" spans="1:16" s="15" customFormat="1" ht="25.75" x14ac:dyDescent="0.4">
      <c r="A339" s="77">
        <f t="shared" si="96"/>
        <v>308</v>
      </c>
      <c r="B339" s="78">
        <v>485100</v>
      </c>
      <c r="C339" s="79" t="s">
        <v>352</v>
      </c>
      <c r="D339" s="65"/>
      <c r="E339" s="57"/>
      <c r="F339" s="58"/>
      <c r="G339" s="59"/>
      <c r="H339" s="60">
        <v>1000</v>
      </c>
      <c r="I339" s="93"/>
      <c r="J339" s="60">
        <v>1000</v>
      </c>
      <c r="K339" s="93"/>
      <c r="L339" s="60">
        <v>1000</v>
      </c>
      <c r="M339" s="93"/>
      <c r="N339" s="128">
        <f t="shared" si="104"/>
        <v>3000</v>
      </c>
      <c r="O339" s="127">
        <f t="shared" si="104"/>
        <v>0</v>
      </c>
      <c r="P339" s="132"/>
    </row>
    <row r="340" spans="1:16" s="15" customFormat="1" ht="51.45" x14ac:dyDescent="0.4">
      <c r="A340" s="74">
        <f t="shared" si="96"/>
        <v>309</v>
      </c>
      <c r="B340" s="75">
        <v>489000</v>
      </c>
      <c r="C340" s="76" t="s">
        <v>353</v>
      </c>
      <c r="D340" s="64">
        <f>D341</f>
        <v>0</v>
      </c>
      <c r="E340" s="48">
        <f t="shared" ref="E340:M340" si="111">E341</f>
        <v>0</v>
      </c>
      <c r="F340" s="49">
        <v>0</v>
      </c>
      <c r="G340" s="50">
        <v>0</v>
      </c>
      <c r="H340" s="47">
        <f t="shared" si="111"/>
        <v>0</v>
      </c>
      <c r="I340" s="48">
        <f t="shared" si="111"/>
        <v>0</v>
      </c>
      <c r="J340" s="47">
        <f t="shared" si="111"/>
        <v>0</v>
      </c>
      <c r="K340" s="48">
        <f t="shared" si="111"/>
        <v>0</v>
      </c>
      <c r="L340" s="47">
        <f t="shared" si="111"/>
        <v>0</v>
      </c>
      <c r="M340" s="48">
        <f t="shared" si="111"/>
        <v>0</v>
      </c>
      <c r="N340" s="64">
        <f t="shared" si="104"/>
        <v>0</v>
      </c>
      <c r="O340" s="48">
        <f t="shared" si="104"/>
        <v>0</v>
      </c>
      <c r="P340" s="132"/>
    </row>
    <row r="341" spans="1:16" s="15" customFormat="1" ht="38.6" x14ac:dyDescent="0.4">
      <c r="A341" s="77">
        <f t="shared" si="96"/>
        <v>310</v>
      </c>
      <c r="B341" s="78">
        <v>489100</v>
      </c>
      <c r="C341" s="79" t="s">
        <v>354</v>
      </c>
      <c r="D341" s="65"/>
      <c r="E341" s="57"/>
      <c r="F341" s="58"/>
      <c r="G341" s="59"/>
      <c r="H341" s="60"/>
      <c r="I341" s="93"/>
      <c r="J341" s="60"/>
      <c r="K341" s="93"/>
      <c r="L341" s="60"/>
      <c r="M341" s="93"/>
      <c r="N341" s="128">
        <f t="shared" si="104"/>
        <v>0</v>
      </c>
      <c r="O341" s="127">
        <f t="shared" si="104"/>
        <v>0</v>
      </c>
      <c r="P341" s="132"/>
    </row>
    <row r="342" spans="1:16" ht="38.6" x14ac:dyDescent="0.4">
      <c r="A342" s="98">
        <f t="shared" si="96"/>
        <v>311</v>
      </c>
      <c r="B342" s="99">
        <v>500000</v>
      </c>
      <c r="C342" s="100" t="s">
        <v>355</v>
      </c>
      <c r="D342" s="101">
        <f>D343+D365+D374+D377+D385</f>
        <v>0</v>
      </c>
      <c r="E342" s="102">
        <f t="shared" ref="E342:M342" si="112">E343+E365+E374+E377+E385</f>
        <v>0</v>
      </c>
      <c r="F342" s="42">
        <v>150000</v>
      </c>
      <c r="G342" s="103">
        <v>0</v>
      </c>
      <c r="H342" s="40">
        <f t="shared" si="112"/>
        <v>30000</v>
      </c>
      <c r="I342" s="102">
        <f t="shared" si="112"/>
        <v>0</v>
      </c>
      <c r="J342" s="40">
        <f t="shared" si="112"/>
        <v>30960</v>
      </c>
      <c r="K342" s="102">
        <f t="shared" si="112"/>
        <v>0</v>
      </c>
      <c r="L342" s="40">
        <f t="shared" si="112"/>
        <v>33007</v>
      </c>
      <c r="M342" s="102">
        <f t="shared" si="112"/>
        <v>0</v>
      </c>
      <c r="N342" s="101">
        <f t="shared" si="104"/>
        <v>93967</v>
      </c>
      <c r="O342" s="102">
        <f t="shared" si="104"/>
        <v>0</v>
      </c>
    </row>
    <row r="343" spans="1:16" ht="25.75" x14ac:dyDescent="0.4">
      <c r="A343" s="74">
        <f t="shared" si="96"/>
        <v>312</v>
      </c>
      <c r="B343" s="75">
        <v>510000</v>
      </c>
      <c r="C343" s="76" t="s">
        <v>356</v>
      </c>
      <c r="D343" s="64">
        <f>D344+D349+D359+D361+D363</f>
        <v>0</v>
      </c>
      <c r="E343" s="48">
        <f t="shared" ref="E343:M343" si="113">E344+E349+E359+E361+E363</f>
        <v>0</v>
      </c>
      <c r="F343" s="49">
        <v>150000</v>
      </c>
      <c r="G343" s="50">
        <v>0</v>
      </c>
      <c r="H343" s="47">
        <f t="shared" si="113"/>
        <v>30000</v>
      </c>
      <c r="I343" s="48">
        <f t="shared" si="113"/>
        <v>0</v>
      </c>
      <c r="J343" s="47">
        <f t="shared" si="113"/>
        <v>30960</v>
      </c>
      <c r="K343" s="48">
        <f t="shared" si="113"/>
        <v>0</v>
      </c>
      <c r="L343" s="47">
        <f t="shared" si="113"/>
        <v>33007</v>
      </c>
      <c r="M343" s="48">
        <f t="shared" si="113"/>
        <v>0</v>
      </c>
      <c r="N343" s="64">
        <f t="shared" si="104"/>
        <v>93967</v>
      </c>
      <c r="O343" s="48">
        <f t="shared" si="104"/>
        <v>0</v>
      </c>
    </row>
    <row r="344" spans="1:16" ht="25.75" x14ac:dyDescent="0.4">
      <c r="A344" s="74">
        <f t="shared" si="96"/>
        <v>313</v>
      </c>
      <c r="B344" s="75">
        <v>511000</v>
      </c>
      <c r="C344" s="76" t="s">
        <v>357</v>
      </c>
      <c r="D344" s="64">
        <f t="shared" ref="D344:M344" si="114">SUM(D345:D348)</f>
        <v>0</v>
      </c>
      <c r="E344" s="48">
        <f t="shared" si="114"/>
        <v>0</v>
      </c>
      <c r="F344" s="49">
        <v>0</v>
      </c>
      <c r="G344" s="50">
        <v>0</v>
      </c>
      <c r="H344" s="47">
        <f t="shared" si="114"/>
        <v>0</v>
      </c>
      <c r="I344" s="48">
        <f t="shared" si="114"/>
        <v>0</v>
      </c>
      <c r="J344" s="47">
        <f t="shared" si="114"/>
        <v>0</v>
      </c>
      <c r="K344" s="48">
        <f t="shared" si="114"/>
        <v>0</v>
      </c>
      <c r="L344" s="47">
        <f t="shared" si="114"/>
        <v>0</v>
      </c>
      <c r="M344" s="48">
        <f t="shared" si="114"/>
        <v>0</v>
      </c>
      <c r="N344" s="64">
        <f t="shared" si="104"/>
        <v>0</v>
      </c>
      <c r="O344" s="48">
        <f t="shared" si="104"/>
        <v>0</v>
      </c>
    </row>
    <row r="345" spans="1:16" x14ac:dyDescent="0.4">
      <c r="A345" s="77">
        <f t="shared" si="96"/>
        <v>314</v>
      </c>
      <c r="B345" s="78">
        <v>511100</v>
      </c>
      <c r="C345" s="79" t="s">
        <v>358</v>
      </c>
      <c r="D345" s="65"/>
      <c r="E345" s="57"/>
      <c r="F345" s="58"/>
      <c r="G345" s="59"/>
      <c r="H345" s="60"/>
      <c r="I345" s="93"/>
      <c r="J345" s="60"/>
      <c r="K345" s="93"/>
      <c r="L345" s="60"/>
      <c r="M345" s="93"/>
      <c r="N345" s="128">
        <f t="shared" si="104"/>
        <v>0</v>
      </c>
      <c r="O345" s="127">
        <f t="shared" si="104"/>
        <v>0</v>
      </c>
    </row>
    <row r="346" spans="1:16" x14ac:dyDescent="0.4">
      <c r="A346" s="77">
        <f t="shared" si="96"/>
        <v>315</v>
      </c>
      <c r="B346" s="78">
        <v>511200</v>
      </c>
      <c r="C346" s="79" t="s">
        <v>359</v>
      </c>
      <c r="D346" s="65"/>
      <c r="E346" s="57"/>
      <c r="F346" s="58"/>
      <c r="G346" s="59"/>
      <c r="H346" s="60"/>
      <c r="I346" s="93"/>
      <c r="J346" s="60"/>
      <c r="K346" s="93"/>
      <c r="L346" s="60"/>
      <c r="M346" s="93"/>
      <c r="N346" s="128">
        <f t="shared" si="104"/>
        <v>0</v>
      </c>
      <c r="O346" s="127">
        <f t="shared" si="104"/>
        <v>0</v>
      </c>
    </row>
    <row r="347" spans="1:16" ht="25.75" x14ac:dyDescent="0.4">
      <c r="A347" s="77">
        <f t="shared" si="96"/>
        <v>316</v>
      </c>
      <c r="B347" s="78">
        <v>511300</v>
      </c>
      <c r="C347" s="79" t="s">
        <v>360</v>
      </c>
      <c r="D347" s="65"/>
      <c r="E347" s="57"/>
      <c r="F347" s="58"/>
      <c r="G347" s="59"/>
      <c r="H347" s="60"/>
      <c r="I347" s="93"/>
      <c r="J347" s="60"/>
      <c r="K347" s="93"/>
      <c r="L347" s="60"/>
      <c r="M347" s="93"/>
      <c r="N347" s="128">
        <f t="shared" si="104"/>
        <v>0</v>
      </c>
      <c r="O347" s="127">
        <f t="shared" si="104"/>
        <v>0</v>
      </c>
    </row>
    <row r="348" spans="1:16" x14ac:dyDescent="0.4">
      <c r="A348" s="77">
        <f t="shared" si="96"/>
        <v>317</v>
      </c>
      <c r="B348" s="78">
        <v>511400</v>
      </c>
      <c r="C348" s="79" t="s">
        <v>361</v>
      </c>
      <c r="D348" s="65"/>
      <c r="E348" s="57"/>
      <c r="F348" s="58"/>
      <c r="G348" s="59"/>
      <c r="H348" s="60"/>
      <c r="I348" s="93"/>
      <c r="J348" s="60"/>
      <c r="K348" s="93"/>
      <c r="L348" s="60"/>
      <c r="M348" s="93"/>
      <c r="N348" s="128">
        <f t="shared" si="104"/>
        <v>0</v>
      </c>
      <c r="O348" s="127">
        <f t="shared" si="104"/>
        <v>0</v>
      </c>
    </row>
    <row r="349" spans="1:16" x14ac:dyDescent="0.4">
      <c r="A349" s="74">
        <f t="shared" si="96"/>
        <v>318</v>
      </c>
      <c r="B349" s="75">
        <v>512000</v>
      </c>
      <c r="C349" s="76" t="s">
        <v>362</v>
      </c>
      <c r="D349" s="64">
        <f t="shared" ref="D349:M349" si="115">SUM(D350:D358)</f>
        <v>0</v>
      </c>
      <c r="E349" s="48">
        <f t="shared" si="115"/>
        <v>0</v>
      </c>
      <c r="F349" s="49">
        <v>150000</v>
      </c>
      <c r="G349" s="50">
        <v>0</v>
      </c>
      <c r="H349" s="47">
        <f t="shared" si="115"/>
        <v>30000</v>
      </c>
      <c r="I349" s="48">
        <f t="shared" si="115"/>
        <v>0</v>
      </c>
      <c r="J349" s="47">
        <f t="shared" si="115"/>
        <v>30960</v>
      </c>
      <c r="K349" s="48">
        <f t="shared" si="115"/>
        <v>0</v>
      </c>
      <c r="L349" s="47">
        <f t="shared" si="115"/>
        <v>33007</v>
      </c>
      <c r="M349" s="48">
        <f t="shared" si="115"/>
        <v>0</v>
      </c>
      <c r="N349" s="64">
        <f t="shared" si="104"/>
        <v>93967</v>
      </c>
      <c r="O349" s="48">
        <f t="shared" si="104"/>
        <v>0</v>
      </c>
    </row>
    <row r="350" spans="1:16" x14ac:dyDescent="0.4">
      <c r="A350" s="77">
        <f t="shared" si="96"/>
        <v>319</v>
      </c>
      <c r="B350" s="78">
        <v>512100</v>
      </c>
      <c r="C350" s="79" t="s">
        <v>363</v>
      </c>
      <c r="D350" s="65"/>
      <c r="E350" s="57"/>
      <c r="F350" s="58"/>
      <c r="G350" s="59"/>
      <c r="H350" s="60"/>
      <c r="I350" s="93"/>
      <c r="J350" s="60"/>
      <c r="K350" s="93"/>
      <c r="L350" s="60"/>
      <c r="M350" s="93"/>
      <c r="N350" s="128">
        <f t="shared" si="104"/>
        <v>0</v>
      </c>
      <c r="O350" s="127">
        <f t="shared" si="104"/>
        <v>0</v>
      </c>
    </row>
    <row r="351" spans="1:16" x14ac:dyDescent="0.4">
      <c r="A351" s="77">
        <f t="shared" si="96"/>
        <v>320</v>
      </c>
      <c r="B351" s="78">
        <v>512200</v>
      </c>
      <c r="C351" s="79" t="s">
        <v>364</v>
      </c>
      <c r="D351" s="65"/>
      <c r="E351" s="57"/>
      <c r="F351" s="58"/>
      <c r="G351" s="59"/>
      <c r="H351" s="60"/>
      <c r="I351" s="93"/>
      <c r="J351" s="60"/>
      <c r="K351" s="93"/>
      <c r="L351" s="60"/>
      <c r="M351" s="93"/>
      <c r="N351" s="128">
        <f t="shared" si="104"/>
        <v>0</v>
      </c>
      <c r="O351" s="127">
        <f t="shared" si="104"/>
        <v>0</v>
      </c>
    </row>
    <row r="352" spans="1:16" x14ac:dyDescent="0.4">
      <c r="A352" s="77">
        <f t="shared" si="96"/>
        <v>321</v>
      </c>
      <c r="B352" s="78">
        <v>512300</v>
      </c>
      <c r="C352" s="79" t="s">
        <v>365</v>
      </c>
      <c r="D352" s="65"/>
      <c r="E352" s="57"/>
      <c r="F352" s="58"/>
      <c r="G352" s="59"/>
      <c r="H352" s="60"/>
      <c r="I352" s="93"/>
      <c r="J352" s="60"/>
      <c r="K352" s="93"/>
      <c r="L352" s="60"/>
      <c r="M352" s="93"/>
      <c r="N352" s="128">
        <f t="shared" si="104"/>
        <v>0</v>
      </c>
      <c r="O352" s="127">
        <f t="shared" si="104"/>
        <v>0</v>
      </c>
    </row>
    <row r="353" spans="1:15" x14ac:dyDescent="0.4">
      <c r="A353" s="77">
        <f t="shared" si="96"/>
        <v>322</v>
      </c>
      <c r="B353" s="78">
        <v>512400</v>
      </c>
      <c r="C353" s="79" t="s">
        <v>366</v>
      </c>
      <c r="D353" s="65"/>
      <c r="E353" s="57"/>
      <c r="F353" s="58"/>
      <c r="G353" s="59"/>
      <c r="H353" s="60"/>
      <c r="I353" s="93"/>
      <c r="J353" s="60"/>
      <c r="K353" s="93"/>
      <c r="L353" s="60"/>
      <c r="M353" s="93"/>
      <c r="N353" s="128">
        <f t="shared" si="104"/>
        <v>0</v>
      </c>
      <c r="O353" s="127">
        <f t="shared" si="104"/>
        <v>0</v>
      </c>
    </row>
    <row r="354" spans="1:15" x14ac:dyDescent="0.4">
      <c r="A354" s="77">
        <f t="shared" si="96"/>
        <v>323</v>
      </c>
      <c r="B354" s="78">
        <v>512500</v>
      </c>
      <c r="C354" s="79" t="s">
        <v>367</v>
      </c>
      <c r="D354" s="65"/>
      <c r="E354" s="57"/>
      <c r="F354" s="58"/>
      <c r="G354" s="59"/>
      <c r="H354" s="60"/>
      <c r="I354" s="93"/>
      <c r="J354" s="60"/>
      <c r="K354" s="93"/>
      <c r="L354" s="60"/>
      <c r="M354" s="93"/>
      <c r="N354" s="128">
        <f t="shared" si="104"/>
        <v>0</v>
      </c>
      <c r="O354" s="127">
        <f t="shared" si="104"/>
        <v>0</v>
      </c>
    </row>
    <row r="355" spans="1:15" ht="25.75" x14ac:dyDescent="0.4">
      <c r="A355" s="77">
        <f t="shared" si="96"/>
        <v>324</v>
      </c>
      <c r="B355" s="78">
        <v>512600</v>
      </c>
      <c r="C355" s="79" t="s">
        <v>368</v>
      </c>
      <c r="D355" s="65"/>
      <c r="E355" s="57"/>
      <c r="F355" s="58">
        <v>150000</v>
      </c>
      <c r="G355" s="59"/>
      <c r="H355" s="60">
        <v>30000</v>
      </c>
      <c r="I355" s="93"/>
      <c r="J355" s="60">
        <v>30960</v>
      </c>
      <c r="K355" s="93"/>
      <c r="L355" s="60">
        <v>33007</v>
      </c>
      <c r="M355" s="93"/>
      <c r="N355" s="128">
        <f t="shared" si="104"/>
        <v>93967</v>
      </c>
      <c r="O355" s="127">
        <f t="shared" si="104"/>
        <v>0</v>
      </c>
    </row>
    <row r="356" spans="1:15" x14ac:dyDescent="0.4">
      <c r="A356" s="77">
        <f t="shared" si="96"/>
        <v>325</v>
      </c>
      <c r="B356" s="78">
        <v>512700</v>
      </c>
      <c r="C356" s="79" t="s">
        <v>369</v>
      </c>
      <c r="D356" s="65"/>
      <c r="E356" s="57"/>
      <c r="F356" s="58"/>
      <c r="G356" s="59"/>
      <c r="H356" s="60"/>
      <c r="I356" s="93"/>
      <c r="J356" s="60"/>
      <c r="K356" s="93"/>
      <c r="L356" s="60"/>
      <c r="M356" s="93"/>
      <c r="N356" s="128">
        <f t="shared" si="104"/>
        <v>0</v>
      </c>
      <c r="O356" s="127">
        <f t="shared" si="104"/>
        <v>0</v>
      </c>
    </row>
    <row r="357" spans="1:15" x14ac:dyDescent="0.4">
      <c r="A357" s="77">
        <f t="shared" si="96"/>
        <v>326</v>
      </c>
      <c r="B357" s="78">
        <v>512800</v>
      </c>
      <c r="C357" s="79" t="s">
        <v>370</v>
      </c>
      <c r="D357" s="65"/>
      <c r="E357" s="57"/>
      <c r="F357" s="58"/>
      <c r="G357" s="59"/>
      <c r="H357" s="60"/>
      <c r="I357" s="93"/>
      <c r="J357" s="60"/>
      <c r="K357" s="93"/>
      <c r="L357" s="60"/>
      <c r="M357" s="93"/>
      <c r="N357" s="128">
        <f t="shared" si="104"/>
        <v>0</v>
      </c>
      <c r="O357" s="127">
        <f t="shared" si="104"/>
        <v>0</v>
      </c>
    </row>
    <row r="358" spans="1:15" ht="25.75" x14ac:dyDescent="0.4">
      <c r="A358" s="77">
        <f t="shared" si="96"/>
        <v>327</v>
      </c>
      <c r="B358" s="78">
        <v>512900</v>
      </c>
      <c r="C358" s="79" t="s">
        <v>371</v>
      </c>
      <c r="D358" s="65"/>
      <c r="E358" s="57"/>
      <c r="F358" s="58"/>
      <c r="G358" s="59"/>
      <c r="H358" s="60"/>
      <c r="I358" s="93"/>
      <c r="J358" s="60"/>
      <c r="K358" s="93"/>
      <c r="L358" s="60"/>
      <c r="M358" s="93"/>
      <c r="N358" s="128">
        <f t="shared" si="104"/>
        <v>0</v>
      </c>
      <c r="O358" s="127">
        <f t="shared" si="104"/>
        <v>0</v>
      </c>
    </row>
    <row r="359" spans="1:15" x14ac:dyDescent="0.4">
      <c r="A359" s="74">
        <f t="shared" si="96"/>
        <v>328</v>
      </c>
      <c r="B359" s="75">
        <v>513000</v>
      </c>
      <c r="C359" s="76" t="s">
        <v>372</v>
      </c>
      <c r="D359" s="64">
        <f>D360</f>
        <v>0</v>
      </c>
      <c r="E359" s="48">
        <f t="shared" ref="E359:M359" si="116">E360</f>
        <v>0</v>
      </c>
      <c r="F359" s="49">
        <v>0</v>
      </c>
      <c r="G359" s="50">
        <v>0</v>
      </c>
      <c r="H359" s="47">
        <f t="shared" si="116"/>
        <v>0</v>
      </c>
      <c r="I359" s="48">
        <f t="shared" si="116"/>
        <v>0</v>
      </c>
      <c r="J359" s="47">
        <f t="shared" si="116"/>
        <v>0</v>
      </c>
      <c r="K359" s="48">
        <f t="shared" si="116"/>
        <v>0</v>
      </c>
      <c r="L359" s="47">
        <f t="shared" si="116"/>
        <v>0</v>
      </c>
      <c r="M359" s="48">
        <f t="shared" si="116"/>
        <v>0</v>
      </c>
      <c r="N359" s="64">
        <f t="shared" si="104"/>
        <v>0</v>
      </c>
      <c r="O359" s="48">
        <f t="shared" si="104"/>
        <v>0</v>
      </c>
    </row>
    <row r="360" spans="1:15" x14ac:dyDescent="0.4">
      <c r="A360" s="77">
        <f t="shared" ref="A360:A423" si="117">A359+1</f>
        <v>329</v>
      </c>
      <c r="B360" s="78">
        <v>513100</v>
      </c>
      <c r="C360" s="79" t="s">
        <v>373</v>
      </c>
      <c r="D360" s="65"/>
      <c r="E360" s="57"/>
      <c r="F360" s="58"/>
      <c r="G360" s="59"/>
      <c r="H360" s="60"/>
      <c r="I360" s="93"/>
      <c r="J360" s="60"/>
      <c r="K360" s="93"/>
      <c r="L360" s="60"/>
      <c r="M360" s="93"/>
      <c r="N360" s="128">
        <f t="shared" si="104"/>
        <v>0</v>
      </c>
      <c r="O360" s="127">
        <f t="shared" si="104"/>
        <v>0</v>
      </c>
    </row>
    <row r="361" spans="1:15" x14ac:dyDescent="0.4">
      <c r="A361" s="74">
        <f t="shared" si="117"/>
        <v>330</v>
      </c>
      <c r="B361" s="75">
        <v>514000</v>
      </c>
      <c r="C361" s="76" t="s">
        <v>374</v>
      </c>
      <c r="D361" s="64">
        <f>D362</f>
        <v>0</v>
      </c>
      <c r="E361" s="48">
        <f t="shared" ref="E361:M361" si="118">E362</f>
        <v>0</v>
      </c>
      <c r="F361" s="49">
        <v>0</v>
      </c>
      <c r="G361" s="50">
        <v>0</v>
      </c>
      <c r="H361" s="47">
        <f t="shared" si="118"/>
        <v>0</v>
      </c>
      <c r="I361" s="48">
        <f t="shared" si="118"/>
        <v>0</v>
      </c>
      <c r="J361" s="47">
        <f t="shared" si="118"/>
        <v>0</v>
      </c>
      <c r="K361" s="48">
        <f t="shared" si="118"/>
        <v>0</v>
      </c>
      <c r="L361" s="47">
        <f t="shared" si="118"/>
        <v>0</v>
      </c>
      <c r="M361" s="48">
        <f t="shared" si="118"/>
        <v>0</v>
      </c>
      <c r="N361" s="64">
        <f t="shared" si="104"/>
        <v>0</v>
      </c>
      <c r="O361" s="48">
        <f t="shared" si="104"/>
        <v>0</v>
      </c>
    </row>
    <row r="362" spans="1:15" x14ac:dyDescent="0.4">
      <c r="A362" s="77">
        <f t="shared" si="117"/>
        <v>331</v>
      </c>
      <c r="B362" s="78">
        <v>514100</v>
      </c>
      <c r="C362" s="79" t="s">
        <v>375</v>
      </c>
      <c r="D362" s="65"/>
      <c r="E362" s="57"/>
      <c r="F362" s="58"/>
      <c r="G362" s="59"/>
      <c r="H362" s="60"/>
      <c r="I362" s="93"/>
      <c r="J362" s="60"/>
      <c r="K362" s="93"/>
      <c r="L362" s="60"/>
      <c r="M362" s="93"/>
      <c r="N362" s="128">
        <f t="shared" si="104"/>
        <v>0</v>
      </c>
      <c r="O362" s="127">
        <f t="shared" si="104"/>
        <v>0</v>
      </c>
    </row>
    <row r="363" spans="1:15" x14ac:dyDescent="0.4">
      <c r="A363" s="74">
        <f t="shared" si="117"/>
        <v>332</v>
      </c>
      <c r="B363" s="75">
        <v>515000</v>
      </c>
      <c r="C363" s="76" t="s">
        <v>376</v>
      </c>
      <c r="D363" s="64">
        <f>D364</f>
        <v>0</v>
      </c>
      <c r="E363" s="48">
        <f t="shared" ref="E363:M363" si="119">E364</f>
        <v>0</v>
      </c>
      <c r="F363" s="49">
        <v>0</v>
      </c>
      <c r="G363" s="50">
        <v>0</v>
      </c>
      <c r="H363" s="47">
        <f t="shared" si="119"/>
        <v>0</v>
      </c>
      <c r="I363" s="48">
        <f t="shared" si="119"/>
        <v>0</v>
      </c>
      <c r="J363" s="47">
        <f t="shared" si="119"/>
        <v>0</v>
      </c>
      <c r="K363" s="48">
        <f t="shared" si="119"/>
        <v>0</v>
      </c>
      <c r="L363" s="47">
        <f t="shared" si="119"/>
        <v>0</v>
      </c>
      <c r="M363" s="48">
        <f t="shared" si="119"/>
        <v>0</v>
      </c>
      <c r="N363" s="64">
        <f t="shared" si="104"/>
        <v>0</v>
      </c>
      <c r="O363" s="48">
        <f t="shared" si="104"/>
        <v>0</v>
      </c>
    </row>
    <row r="364" spans="1:15" x14ac:dyDescent="0.4">
      <c r="A364" s="77">
        <f t="shared" si="117"/>
        <v>333</v>
      </c>
      <c r="B364" s="78">
        <v>515100</v>
      </c>
      <c r="C364" s="79" t="s">
        <v>377</v>
      </c>
      <c r="D364" s="65"/>
      <c r="E364" s="57"/>
      <c r="F364" s="58"/>
      <c r="G364" s="59"/>
      <c r="H364" s="60"/>
      <c r="I364" s="93"/>
      <c r="J364" s="60"/>
      <c r="K364" s="93"/>
      <c r="L364" s="60"/>
      <c r="M364" s="93"/>
      <c r="N364" s="128">
        <f t="shared" si="104"/>
        <v>0</v>
      </c>
      <c r="O364" s="127">
        <f t="shared" si="104"/>
        <v>0</v>
      </c>
    </row>
    <row r="365" spans="1:15" x14ac:dyDescent="0.4">
      <c r="A365" s="74">
        <f t="shared" si="117"/>
        <v>334</v>
      </c>
      <c r="B365" s="75">
        <v>520000</v>
      </c>
      <c r="C365" s="76" t="s">
        <v>378</v>
      </c>
      <c r="D365" s="64">
        <f t="shared" ref="D365:M365" si="120">D366+D368+D372</f>
        <v>0</v>
      </c>
      <c r="E365" s="48">
        <f t="shared" si="120"/>
        <v>0</v>
      </c>
      <c r="F365" s="49">
        <v>0</v>
      </c>
      <c r="G365" s="50">
        <v>0</v>
      </c>
      <c r="H365" s="47">
        <f t="shared" si="120"/>
        <v>0</v>
      </c>
      <c r="I365" s="48">
        <f t="shared" si="120"/>
        <v>0</v>
      </c>
      <c r="J365" s="47">
        <f t="shared" si="120"/>
        <v>0</v>
      </c>
      <c r="K365" s="48">
        <f t="shared" si="120"/>
        <v>0</v>
      </c>
      <c r="L365" s="47">
        <f t="shared" si="120"/>
        <v>0</v>
      </c>
      <c r="M365" s="48">
        <f t="shared" si="120"/>
        <v>0</v>
      </c>
      <c r="N365" s="64">
        <f t="shared" si="104"/>
        <v>0</v>
      </c>
      <c r="O365" s="48">
        <f t="shared" si="104"/>
        <v>0</v>
      </c>
    </row>
    <row r="366" spans="1:15" x14ac:dyDescent="0.4">
      <c r="A366" s="74">
        <f t="shared" si="117"/>
        <v>335</v>
      </c>
      <c r="B366" s="75">
        <v>521000</v>
      </c>
      <c r="C366" s="76" t="s">
        <v>379</v>
      </c>
      <c r="D366" s="64">
        <f t="shared" ref="D366:M366" si="121">D367</f>
        <v>0</v>
      </c>
      <c r="E366" s="48">
        <f t="shared" si="121"/>
        <v>0</v>
      </c>
      <c r="F366" s="49">
        <v>0</v>
      </c>
      <c r="G366" s="50">
        <v>0</v>
      </c>
      <c r="H366" s="47">
        <f t="shared" si="121"/>
        <v>0</v>
      </c>
      <c r="I366" s="48">
        <f t="shared" si="121"/>
        <v>0</v>
      </c>
      <c r="J366" s="47">
        <f t="shared" si="121"/>
        <v>0</v>
      </c>
      <c r="K366" s="48">
        <f t="shared" si="121"/>
        <v>0</v>
      </c>
      <c r="L366" s="47">
        <f t="shared" si="121"/>
        <v>0</v>
      </c>
      <c r="M366" s="48">
        <f t="shared" si="121"/>
        <v>0</v>
      </c>
      <c r="N366" s="64">
        <f t="shared" si="104"/>
        <v>0</v>
      </c>
      <c r="O366" s="48">
        <f t="shared" si="104"/>
        <v>0</v>
      </c>
    </row>
    <row r="367" spans="1:15" x14ac:dyDescent="0.4">
      <c r="A367" s="77">
        <f t="shared" si="117"/>
        <v>336</v>
      </c>
      <c r="B367" s="78">
        <v>521100</v>
      </c>
      <c r="C367" s="79" t="s">
        <v>380</v>
      </c>
      <c r="D367" s="65"/>
      <c r="E367" s="57"/>
      <c r="F367" s="58"/>
      <c r="G367" s="59"/>
      <c r="H367" s="60"/>
      <c r="I367" s="93"/>
      <c r="J367" s="60"/>
      <c r="K367" s="93"/>
      <c r="L367" s="60"/>
      <c r="M367" s="93"/>
      <c r="N367" s="128">
        <f t="shared" si="104"/>
        <v>0</v>
      </c>
      <c r="O367" s="127">
        <f t="shared" si="104"/>
        <v>0</v>
      </c>
    </row>
    <row r="368" spans="1:15" ht="25.75" x14ac:dyDescent="0.4">
      <c r="A368" s="74">
        <f t="shared" si="117"/>
        <v>337</v>
      </c>
      <c r="B368" s="75">
        <v>522000</v>
      </c>
      <c r="C368" s="76" t="s">
        <v>381</v>
      </c>
      <c r="D368" s="64">
        <f t="shared" ref="D368:M368" si="122">SUM(D369:D371)</f>
        <v>0</v>
      </c>
      <c r="E368" s="48">
        <f t="shared" si="122"/>
        <v>0</v>
      </c>
      <c r="F368" s="49">
        <v>0</v>
      </c>
      <c r="G368" s="50">
        <v>0</v>
      </c>
      <c r="H368" s="47">
        <f t="shared" si="122"/>
        <v>0</v>
      </c>
      <c r="I368" s="48">
        <f t="shared" si="122"/>
        <v>0</v>
      </c>
      <c r="J368" s="47">
        <f t="shared" si="122"/>
        <v>0</v>
      </c>
      <c r="K368" s="48">
        <f t="shared" si="122"/>
        <v>0</v>
      </c>
      <c r="L368" s="47">
        <f t="shared" si="122"/>
        <v>0</v>
      </c>
      <c r="M368" s="48">
        <f t="shared" si="122"/>
        <v>0</v>
      </c>
      <c r="N368" s="64">
        <f t="shared" si="104"/>
        <v>0</v>
      </c>
      <c r="O368" s="48">
        <f t="shared" si="104"/>
        <v>0</v>
      </c>
    </row>
    <row r="369" spans="1:15" x14ac:dyDescent="0.4">
      <c r="A369" s="77">
        <f t="shared" si="117"/>
        <v>338</v>
      </c>
      <c r="B369" s="78">
        <v>522100</v>
      </c>
      <c r="C369" s="79" t="s">
        <v>382</v>
      </c>
      <c r="D369" s="65"/>
      <c r="E369" s="57"/>
      <c r="F369" s="58"/>
      <c r="G369" s="59"/>
      <c r="H369" s="60"/>
      <c r="I369" s="93"/>
      <c r="J369" s="60"/>
      <c r="K369" s="93"/>
      <c r="L369" s="60"/>
      <c r="M369" s="93"/>
      <c r="N369" s="128">
        <f t="shared" si="104"/>
        <v>0</v>
      </c>
      <c r="O369" s="127">
        <f t="shared" si="104"/>
        <v>0</v>
      </c>
    </row>
    <row r="370" spans="1:15" x14ac:dyDescent="0.4">
      <c r="A370" s="77">
        <f t="shared" si="117"/>
        <v>339</v>
      </c>
      <c r="B370" s="78">
        <v>522200</v>
      </c>
      <c r="C370" s="79" t="s">
        <v>383</v>
      </c>
      <c r="D370" s="65"/>
      <c r="E370" s="57"/>
      <c r="F370" s="58"/>
      <c r="G370" s="59"/>
      <c r="H370" s="60"/>
      <c r="I370" s="93"/>
      <c r="J370" s="60"/>
      <c r="K370" s="93"/>
      <c r="L370" s="60"/>
      <c r="M370" s="93"/>
      <c r="N370" s="128">
        <f t="shared" si="104"/>
        <v>0</v>
      </c>
      <c r="O370" s="127">
        <f t="shared" si="104"/>
        <v>0</v>
      </c>
    </row>
    <row r="371" spans="1:15" x14ac:dyDescent="0.4">
      <c r="A371" s="77">
        <f t="shared" si="117"/>
        <v>340</v>
      </c>
      <c r="B371" s="78">
        <v>522300</v>
      </c>
      <c r="C371" s="79" t="s">
        <v>384</v>
      </c>
      <c r="D371" s="65"/>
      <c r="E371" s="57"/>
      <c r="F371" s="58"/>
      <c r="G371" s="59"/>
      <c r="H371" s="60"/>
      <c r="I371" s="93"/>
      <c r="J371" s="60"/>
      <c r="K371" s="93"/>
      <c r="L371" s="60"/>
      <c r="M371" s="93"/>
      <c r="N371" s="128">
        <f t="shared" si="104"/>
        <v>0</v>
      </c>
      <c r="O371" s="127">
        <f t="shared" si="104"/>
        <v>0</v>
      </c>
    </row>
    <row r="372" spans="1:15" ht="25.75" x14ac:dyDescent="0.4">
      <c r="A372" s="74">
        <f t="shared" si="117"/>
        <v>341</v>
      </c>
      <c r="B372" s="75">
        <v>523000</v>
      </c>
      <c r="C372" s="76" t="s">
        <v>385</v>
      </c>
      <c r="D372" s="64">
        <f t="shared" ref="D372:M372" si="123">D373</f>
        <v>0</v>
      </c>
      <c r="E372" s="48">
        <f t="shared" si="123"/>
        <v>0</v>
      </c>
      <c r="F372" s="49">
        <v>0</v>
      </c>
      <c r="G372" s="50">
        <v>0</v>
      </c>
      <c r="H372" s="47">
        <f t="shared" si="123"/>
        <v>0</v>
      </c>
      <c r="I372" s="48">
        <f t="shared" si="123"/>
        <v>0</v>
      </c>
      <c r="J372" s="47">
        <f t="shared" si="123"/>
        <v>0</v>
      </c>
      <c r="K372" s="48">
        <f t="shared" si="123"/>
        <v>0</v>
      </c>
      <c r="L372" s="47">
        <f t="shared" si="123"/>
        <v>0</v>
      </c>
      <c r="M372" s="48">
        <f t="shared" si="123"/>
        <v>0</v>
      </c>
      <c r="N372" s="64">
        <f t="shared" si="104"/>
        <v>0</v>
      </c>
      <c r="O372" s="48">
        <f t="shared" si="104"/>
        <v>0</v>
      </c>
    </row>
    <row r="373" spans="1:15" x14ac:dyDescent="0.4">
      <c r="A373" s="77">
        <f t="shared" si="117"/>
        <v>342</v>
      </c>
      <c r="B373" s="78">
        <v>523100</v>
      </c>
      <c r="C373" s="79" t="s">
        <v>386</v>
      </c>
      <c r="D373" s="65"/>
      <c r="E373" s="57"/>
      <c r="F373" s="58"/>
      <c r="G373" s="59"/>
      <c r="H373" s="60"/>
      <c r="I373" s="93"/>
      <c r="J373" s="60"/>
      <c r="K373" s="93"/>
      <c r="L373" s="60"/>
      <c r="M373" s="93"/>
      <c r="N373" s="128">
        <f t="shared" si="104"/>
        <v>0</v>
      </c>
      <c r="O373" s="127">
        <f t="shared" si="104"/>
        <v>0</v>
      </c>
    </row>
    <row r="374" spans="1:15" x14ac:dyDescent="0.4">
      <c r="A374" s="74">
        <f t="shared" si="117"/>
        <v>343</v>
      </c>
      <c r="B374" s="75">
        <v>530000</v>
      </c>
      <c r="C374" s="76" t="s">
        <v>387</v>
      </c>
      <c r="D374" s="64">
        <f>D375</f>
        <v>0</v>
      </c>
      <c r="E374" s="48">
        <f>E375</f>
        <v>0</v>
      </c>
      <c r="F374" s="49">
        <v>0</v>
      </c>
      <c r="G374" s="50">
        <v>0</v>
      </c>
      <c r="H374" s="47">
        <f t="shared" ref="H374:M374" si="124">H375</f>
        <v>0</v>
      </c>
      <c r="I374" s="48">
        <f t="shared" si="124"/>
        <v>0</v>
      </c>
      <c r="J374" s="47">
        <f t="shared" si="124"/>
        <v>0</v>
      </c>
      <c r="K374" s="48">
        <f t="shared" si="124"/>
        <v>0</v>
      </c>
      <c r="L374" s="47">
        <f t="shared" si="124"/>
        <v>0</v>
      </c>
      <c r="M374" s="48">
        <f t="shared" si="124"/>
        <v>0</v>
      </c>
      <c r="N374" s="64">
        <f t="shared" si="104"/>
        <v>0</v>
      </c>
      <c r="O374" s="48">
        <f t="shared" si="104"/>
        <v>0</v>
      </c>
    </row>
    <row r="375" spans="1:15" x14ac:dyDescent="0.4">
      <c r="A375" s="74">
        <f t="shared" si="117"/>
        <v>344</v>
      </c>
      <c r="B375" s="75">
        <v>531000</v>
      </c>
      <c r="C375" s="76" t="s">
        <v>388</v>
      </c>
      <c r="D375" s="64">
        <f>D376</f>
        <v>0</v>
      </c>
      <c r="E375" s="48">
        <f>E376</f>
        <v>0</v>
      </c>
      <c r="F375" s="49">
        <v>0</v>
      </c>
      <c r="G375" s="50">
        <v>0</v>
      </c>
      <c r="H375" s="47">
        <f t="shared" ref="H375:M375" si="125">H376</f>
        <v>0</v>
      </c>
      <c r="I375" s="48">
        <f t="shared" si="125"/>
        <v>0</v>
      </c>
      <c r="J375" s="47">
        <f t="shared" si="125"/>
        <v>0</v>
      </c>
      <c r="K375" s="48">
        <f t="shared" si="125"/>
        <v>0</v>
      </c>
      <c r="L375" s="47">
        <f t="shared" si="125"/>
        <v>0</v>
      </c>
      <c r="M375" s="48">
        <f t="shared" si="125"/>
        <v>0</v>
      </c>
      <c r="N375" s="64">
        <f t="shared" si="104"/>
        <v>0</v>
      </c>
      <c r="O375" s="48">
        <f t="shared" si="104"/>
        <v>0</v>
      </c>
    </row>
    <row r="376" spans="1:15" x14ac:dyDescent="0.4">
      <c r="A376" s="77">
        <f t="shared" si="117"/>
        <v>345</v>
      </c>
      <c r="B376" s="78">
        <v>531100</v>
      </c>
      <c r="C376" s="79" t="s">
        <v>389</v>
      </c>
      <c r="D376" s="65"/>
      <c r="E376" s="57"/>
      <c r="F376" s="58"/>
      <c r="G376" s="59"/>
      <c r="H376" s="60"/>
      <c r="I376" s="93"/>
      <c r="J376" s="60"/>
      <c r="K376" s="93"/>
      <c r="L376" s="60"/>
      <c r="M376" s="93"/>
      <c r="N376" s="128">
        <f t="shared" si="104"/>
        <v>0</v>
      </c>
      <c r="O376" s="127">
        <f t="shared" si="104"/>
        <v>0</v>
      </c>
    </row>
    <row r="377" spans="1:15" ht="25.75" x14ac:dyDescent="0.4">
      <c r="A377" s="74">
        <f t="shared" si="117"/>
        <v>346</v>
      </c>
      <c r="B377" s="75">
        <v>540000</v>
      </c>
      <c r="C377" s="76" t="s">
        <v>390</v>
      </c>
      <c r="D377" s="64">
        <f t="shared" ref="D377:M377" si="126">D378+D380+D382</f>
        <v>0</v>
      </c>
      <c r="E377" s="48">
        <f t="shared" si="126"/>
        <v>0</v>
      </c>
      <c r="F377" s="49">
        <v>0</v>
      </c>
      <c r="G377" s="50">
        <v>0</v>
      </c>
      <c r="H377" s="47">
        <f t="shared" si="126"/>
        <v>0</v>
      </c>
      <c r="I377" s="48">
        <f t="shared" si="126"/>
        <v>0</v>
      </c>
      <c r="J377" s="47">
        <f t="shared" si="126"/>
        <v>0</v>
      </c>
      <c r="K377" s="48">
        <f t="shared" si="126"/>
        <v>0</v>
      </c>
      <c r="L377" s="47">
        <f t="shared" si="126"/>
        <v>0</v>
      </c>
      <c r="M377" s="48">
        <f t="shared" si="126"/>
        <v>0</v>
      </c>
      <c r="N377" s="64">
        <f t="shared" si="104"/>
        <v>0</v>
      </c>
      <c r="O377" s="48">
        <f t="shared" si="104"/>
        <v>0</v>
      </c>
    </row>
    <row r="378" spans="1:15" x14ac:dyDescent="0.4">
      <c r="A378" s="74">
        <f t="shared" si="117"/>
        <v>347</v>
      </c>
      <c r="B378" s="75">
        <v>541000</v>
      </c>
      <c r="C378" s="76" t="s">
        <v>391</v>
      </c>
      <c r="D378" s="64">
        <f t="shared" ref="D378:M378" si="127">D379</f>
        <v>0</v>
      </c>
      <c r="E378" s="48">
        <f t="shared" si="127"/>
        <v>0</v>
      </c>
      <c r="F378" s="49">
        <v>0</v>
      </c>
      <c r="G378" s="50">
        <v>0</v>
      </c>
      <c r="H378" s="47">
        <f t="shared" si="127"/>
        <v>0</v>
      </c>
      <c r="I378" s="48">
        <f t="shared" si="127"/>
        <v>0</v>
      </c>
      <c r="J378" s="47">
        <f t="shared" si="127"/>
        <v>0</v>
      </c>
      <c r="K378" s="48">
        <f t="shared" si="127"/>
        <v>0</v>
      </c>
      <c r="L378" s="47">
        <f t="shared" si="127"/>
        <v>0</v>
      </c>
      <c r="M378" s="48">
        <f t="shared" si="127"/>
        <v>0</v>
      </c>
      <c r="N378" s="64">
        <f t="shared" si="104"/>
        <v>0</v>
      </c>
      <c r="O378" s="48">
        <f t="shared" si="104"/>
        <v>0</v>
      </c>
    </row>
    <row r="379" spans="1:15" x14ac:dyDescent="0.4">
      <c r="A379" s="77">
        <f t="shared" si="117"/>
        <v>348</v>
      </c>
      <c r="B379" s="78">
        <v>541100</v>
      </c>
      <c r="C379" s="79" t="s">
        <v>392</v>
      </c>
      <c r="D379" s="65"/>
      <c r="E379" s="57"/>
      <c r="F379" s="58"/>
      <c r="G379" s="59"/>
      <c r="H379" s="60"/>
      <c r="I379" s="93"/>
      <c r="J379" s="60"/>
      <c r="K379" s="93"/>
      <c r="L379" s="60"/>
      <c r="M379" s="93"/>
      <c r="N379" s="128">
        <f t="shared" si="104"/>
        <v>0</v>
      </c>
      <c r="O379" s="127">
        <f t="shared" si="104"/>
        <v>0</v>
      </c>
    </row>
    <row r="380" spans="1:15" x14ac:dyDescent="0.4">
      <c r="A380" s="74">
        <f t="shared" si="117"/>
        <v>349</v>
      </c>
      <c r="B380" s="75">
        <v>542000</v>
      </c>
      <c r="C380" s="76" t="s">
        <v>393</v>
      </c>
      <c r="D380" s="64">
        <f t="shared" ref="D380:M380" si="128">D381</f>
        <v>0</v>
      </c>
      <c r="E380" s="48">
        <f t="shared" si="128"/>
        <v>0</v>
      </c>
      <c r="F380" s="49">
        <v>0</v>
      </c>
      <c r="G380" s="50">
        <v>0</v>
      </c>
      <c r="H380" s="47">
        <f t="shared" si="128"/>
        <v>0</v>
      </c>
      <c r="I380" s="48">
        <f t="shared" si="128"/>
        <v>0</v>
      </c>
      <c r="J380" s="47">
        <f t="shared" si="128"/>
        <v>0</v>
      </c>
      <c r="K380" s="48">
        <f t="shared" si="128"/>
        <v>0</v>
      </c>
      <c r="L380" s="47">
        <f t="shared" si="128"/>
        <v>0</v>
      </c>
      <c r="M380" s="48">
        <f t="shared" si="128"/>
        <v>0</v>
      </c>
      <c r="N380" s="64">
        <f t="shared" si="104"/>
        <v>0</v>
      </c>
      <c r="O380" s="48">
        <f t="shared" si="104"/>
        <v>0</v>
      </c>
    </row>
    <row r="381" spans="1:15" x14ac:dyDescent="0.4">
      <c r="A381" s="77">
        <f t="shared" si="117"/>
        <v>350</v>
      </c>
      <c r="B381" s="78">
        <v>542100</v>
      </c>
      <c r="C381" s="79" t="s">
        <v>394</v>
      </c>
      <c r="D381" s="65"/>
      <c r="E381" s="57"/>
      <c r="F381" s="58"/>
      <c r="G381" s="59"/>
      <c r="H381" s="60"/>
      <c r="I381" s="93"/>
      <c r="J381" s="60"/>
      <c r="K381" s="93"/>
      <c r="L381" s="60"/>
      <c r="M381" s="93"/>
      <c r="N381" s="128">
        <f t="shared" si="104"/>
        <v>0</v>
      </c>
      <c r="O381" s="127">
        <f t="shared" si="104"/>
        <v>0</v>
      </c>
    </row>
    <row r="382" spans="1:15" x14ac:dyDescent="0.4">
      <c r="A382" s="74">
        <f t="shared" si="117"/>
        <v>351</v>
      </c>
      <c r="B382" s="75">
        <v>543000</v>
      </c>
      <c r="C382" s="76" t="s">
        <v>395</v>
      </c>
      <c r="D382" s="64">
        <f t="shared" ref="D382:M382" si="129">SUM(D383:D384)</f>
        <v>0</v>
      </c>
      <c r="E382" s="48">
        <f t="shared" si="129"/>
        <v>0</v>
      </c>
      <c r="F382" s="49">
        <v>0</v>
      </c>
      <c r="G382" s="50">
        <v>0</v>
      </c>
      <c r="H382" s="47">
        <f t="shared" si="129"/>
        <v>0</v>
      </c>
      <c r="I382" s="48">
        <f t="shared" si="129"/>
        <v>0</v>
      </c>
      <c r="J382" s="47">
        <f t="shared" si="129"/>
        <v>0</v>
      </c>
      <c r="K382" s="48">
        <f t="shared" si="129"/>
        <v>0</v>
      </c>
      <c r="L382" s="47">
        <f t="shared" si="129"/>
        <v>0</v>
      </c>
      <c r="M382" s="48">
        <f t="shared" si="129"/>
        <v>0</v>
      </c>
      <c r="N382" s="64">
        <f t="shared" si="104"/>
        <v>0</v>
      </c>
      <c r="O382" s="48">
        <f t="shared" si="104"/>
        <v>0</v>
      </c>
    </row>
    <row r="383" spans="1:15" x14ac:dyDescent="0.4">
      <c r="A383" s="77">
        <f t="shared" si="117"/>
        <v>352</v>
      </c>
      <c r="B383" s="78">
        <v>543100</v>
      </c>
      <c r="C383" s="79" t="s">
        <v>396</v>
      </c>
      <c r="D383" s="65"/>
      <c r="E383" s="57"/>
      <c r="F383" s="58"/>
      <c r="G383" s="59"/>
      <c r="H383" s="60"/>
      <c r="I383" s="93"/>
      <c r="J383" s="60"/>
      <c r="K383" s="93"/>
      <c r="L383" s="60"/>
      <c r="M383" s="93"/>
      <c r="N383" s="128">
        <f t="shared" si="104"/>
        <v>0</v>
      </c>
      <c r="O383" s="127">
        <f t="shared" si="104"/>
        <v>0</v>
      </c>
    </row>
    <row r="384" spans="1:15" x14ac:dyDescent="0.4">
      <c r="A384" s="77">
        <f t="shared" si="117"/>
        <v>353</v>
      </c>
      <c r="B384" s="78">
        <v>543200</v>
      </c>
      <c r="C384" s="79" t="s">
        <v>397</v>
      </c>
      <c r="D384" s="65"/>
      <c r="E384" s="57"/>
      <c r="F384" s="58"/>
      <c r="G384" s="59"/>
      <c r="H384" s="60"/>
      <c r="I384" s="93"/>
      <c r="J384" s="60"/>
      <c r="K384" s="93"/>
      <c r="L384" s="60"/>
      <c r="M384" s="93"/>
      <c r="N384" s="128">
        <f t="shared" si="104"/>
        <v>0</v>
      </c>
      <c r="O384" s="127">
        <f t="shared" si="104"/>
        <v>0</v>
      </c>
    </row>
    <row r="385" spans="1:15" ht="51.45" x14ac:dyDescent="0.4">
      <c r="A385" s="74">
        <f t="shared" si="117"/>
        <v>354</v>
      </c>
      <c r="B385" s="75">
        <v>550000</v>
      </c>
      <c r="C385" s="76" t="s">
        <v>398</v>
      </c>
      <c r="D385" s="64">
        <f>D386</f>
        <v>0</v>
      </c>
      <c r="E385" s="48">
        <f>E386</f>
        <v>0</v>
      </c>
      <c r="F385" s="49">
        <v>0</v>
      </c>
      <c r="G385" s="50">
        <v>0</v>
      </c>
      <c r="H385" s="47">
        <f t="shared" ref="H385:M385" si="130">H386</f>
        <v>0</v>
      </c>
      <c r="I385" s="48">
        <f t="shared" si="130"/>
        <v>0</v>
      </c>
      <c r="J385" s="47">
        <f t="shared" si="130"/>
        <v>0</v>
      </c>
      <c r="K385" s="48">
        <f t="shared" si="130"/>
        <v>0</v>
      </c>
      <c r="L385" s="47">
        <f t="shared" si="130"/>
        <v>0</v>
      </c>
      <c r="M385" s="48">
        <f t="shared" si="130"/>
        <v>0</v>
      </c>
      <c r="N385" s="64">
        <f t="shared" si="104"/>
        <v>0</v>
      </c>
      <c r="O385" s="48">
        <f t="shared" si="104"/>
        <v>0</v>
      </c>
    </row>
    <row r="386" spans="1:15" ht="51.45" x14ac:dyDescent="0.4">
      <c r="A386" s="74">
        <f t="shared" si="117"/>
        <v>355</v>
      </c>
      <c r="B386" s="75">
        <v>551000</v>
      </c>
      <c r="C386" s="76" t="s">
        <v>399</v>
      </c>
      <c r="D386" s="64">
        <f>D387</f>
        <v>0</v>
      </c>
      <c r="E386" s="48">
        <f>E387</f>
        <v>0</v>
      </c>
      <c r="F386" s="49">
        <v>0</v>
      </c>
      <c r="G386" s="50">
        <v>0</v>
      </c>
      <c r="H386" s="47">
        <f t="shared" ref="H386:M386" si="131">H387</f>
        <v>0</v>
      </c>
      <c r="I386" s="48">
        <f t="shared" si="131"/>
        <v>0</v>
      </c>
      <c r="J386" s="47">
        <f t="shared" si="131"/>
        <v>0</v>
      </c>
      <c r="K386" s="48">
        <f t="shared" si="131"/>
        <v>0</v>
      </c>
      <c r="L386" s="47">
        <f t="shared" si="131"/>
        <v>0</v>
      </c>
      <c r="M386" s="48">
        <f t="shared" si="131"/>
        <v>0</v>
      </c>
      <c r="N386" s="64">
        <f t="shared" si="104"/>
        <v>0</v>
      </c>
      <c r="O386" s="48">
        <f t="shared" si="104"/>
        <v>0</v>
      </c>
    </row>
    <row r="387" spans="1:15" ht="51.45" x14ac:dyDescent="0.4">
      <c r="A387" s="77">
        <f t="shared" si="117"/>
        <v>356</v>
      </c>
      <c r="B387" s="78">
        <v>551100</v>
      </c>
      <c r="C387" s="109" t="s">
        <v>400</v>
      </c>
      <c r="D387" s="65"/>
      <c r="E387" s="57"/>
      <c r="F387" s="58"/>
      <c r="G387" s="59"/>
      <c r="H387" s="60"/>
      <c r="I387" s="93"/>
      <c r="J387" s="60"/>
      <c r="K387" s="93"/>
      <c r="L387" s="60"/>
      <c r="M387" s="93"/>
      <c r="N387" s="128">
        <f t="shared" ref="N387:O435" si="132">SUM(H387,J387,L387)</f>
        <v>0</v>
      </c>
      <c r="O387" s="127">
        <f t="shared" si="132"/>
        <v>0</v>
      </c>
    </row>
    <row r="388" spans="1:15" ht="38.6" x14ac:dyDescent="0.4">
      <c r="A388" s="98">
        <f t="shared" si="117"/>
        <v>357</v>
      </c>
      <c r="B388" s="99">
        <v>600000</v>
      </c>
      <c r="C388" s="100" t="s">
        <v>401</v>
      </c>
      <c r="D388" s="101">
        <f>D389+D414</f>
        <v>0</v>
      </c>
      <c r="E388" s="102">
        <f t="shared" ref="E388:M388" si="133">E389+E414</f>
        <v>0</v>
      </c>
      <c r="F388" s="42">
        <v>0</v>
      </c>
      <c r="G388" s="103">
        <v>0</v>
      </c>
      <c r="H388" s="40">
        <f t="shared" si="133"/>
        <v>0</v>
      </c>
      <c r="I388" s="102">
        <f t="shared" si="133"/>
        <v>0</v>
      </c>
      <c r="J388" s="40">
        <f t="shared" si="133"/>
        <v>0</v>
      </c>
      <c r="K388" s="102">
        <f t="shared" si="133"/>
        <v>0</v>
      </c>
      <c r="L388" s="40">
        <f t="shared" si="133"/>
        <v>0</v>
      </c>
      <c r="M388" s="102">
        <f t="shared" si="133"/>
        <v>0</v>
      </c>
      <c r="N388" s="101">
        <f t="shared" si="132"/>
        <v>0</v>
      </c>
      <c r="O388" s="102">
        <f t="shared" si="132"/>
        <v>0</v>
      </c>
    </row>
    <row r="389" spans="1:15" ht="25.75" x14ac:dyDescent="0.4">
      <c r="A389" s="74">
        <f t="shared" si="117"/>
        <v>358</v>
      </c>
      <c r="B389" s="75">
        <v>610000</v>
      </c>
      <c r="C389" s="76" t="s">
        <v>402</v>
      </c>
      <c r="D389" s="64">
        <f>D390+D400+D408+D410+D412</f>
        <v>0</v>
      </c>
      <c r="E389" s="48">
        <f t="shared" ref="E389:M389" si="134">E390+E400+E408+E410+E412</f>
        <v>0</v>
      </c>
      <c r="F389" s="49">
        <v>0</v>
      </c>
      <c r="G389" s="50">
        <v>0</v>
      </c>
      <c r="H389" s="47">
        <f t="shared" si="134"/>
        <v>0</v>
      </c>
      <c r="I389" s="48">
        <f t="shared" si="134"/>
        <v>0</v>
      </c>
      <c r="J389" s="47">
        <f t="shared" si="134"/>
        <v>0</v>
      </c>
      <c r="K389" s="48">
        <f t="shared" si="134"/>
        <v>0</v>
      </c>
      <c r="L389" s="47">
        <f t="shared" si="134"/>
        <v>0</v>
      </c>
      <c r="M389" s="48">
        <f t="shared" si="134"/>
        <v>0</v>
      </c>
      <c r="N389" s="64">
        <f t="shared" si="132"/>
        <v>0</v>
      </c>
      <c r="O389" s="48">
        <f t="shared" si="132"/>
        <v>0</v>
      </c>
    </row>
    <row r="390" spans="1:15" ht="25.75" x14ac:dyDescent="0.4">
      <c r="A390" s="74">
        <f t="shared" si="117"/>
        <v>359</v>
      </c>
      <c r="B390" s="75">
        <v>611000</v>
      </c>
      <c r="C390" s="76" t="s">
        <v>403</v>
      </c>
      <c r="D390" s="64">
        <f t="shared" ref="D390:M390" si="135">SUM(D391:D399)</f>
        <v>0</v>
      </c>
      <c r="E390" s="48">
        <f t="shared" si="135"/>
        <v>0</v>
      </c>
      <c r="F390" s="49">
        <v>0</v>
      </c>
      <c r="G390" s="50">
        <v>0</v>
      </c>
      <c r="H390" s="47">
        <f t="shared" si="135"/>
        <v>0</v>
      </c>
      <c r="I390" s="48">
        <f t="shared" si="135"/>
        <v>0</v>
      </c>
      <c r="J390" s="47">
        <f t="shared" si="135"/>
        <v>0</v>
      </c>
      <c r="K390" s="48">
        <f t="shared" si="135"/>
        <v>0</v>
      </c>
      <c r="L390" s="47">
        <f t="shared" si="135"/>
        <v>0</v>
      </c>
      <c r="M390" s="48">
        <f t="shared" si="135"/>
        <v>0</v>
      </c>
      <c r="N390" s="64">
        <f t="shared" si="132"/>
        <v>0</v>
      </c>
      <c r="O390" s="48">
        <f t="shared" si="132"/>
        <v>0</v>
      </c>
    </row>
    <row r="391" spans="1:15" ht="25.75" x14ac:dyDescent="0.4">
      <c r="A391" s="107">
        <f t="shared" si="117"/>
        <v>360</v>
      </c>
      <c r="B391" s="108">
        <v>611100</v>
      </c>
      <c r="C391" s="109" t="s">
        <v>404</v>
      </c>
      <c r="D391" s="65"/>
      <c r="E391" s="57"/>
      <c r="F391" s="58"/>
      <c r="G391" s="59"/>
      <c r="H391" s="60"/>
      <c r="I391" s="93"/>
      <c r="J391" s="60"/>
      <c r="K391" s="93"/>
      <c r="L391" s="60"/>
      <c r="M391" s="93"/>
      <c r="N391" s="128">
        <f t="shared" si="132"/>
        <v>0</v>
      </c>
      <c r="O391" s="127">
        <f t="shared" si="132"/>
        <v>0</v>
      </c>
    </row>
    <row r="392" spans="1:15" ht="25.75" x14ac:dyDescent="0.4">
      <c r="A392" s="107">
        <f t="shared" si="117"/>
        <v>361</v>
      </c>
      <c r="B392" s="108">
        <v>611200</v>
      </c>
      <c r="C392" s="109" t="s">
        <v>405</v>
      </c>
      <c r="D392" s="65"/>
      <c r="E392" s="57"/>
      <c r="F392" s="58"/>
      <c r="G392" s="59"/>
      <c r="H392" s="60"/>
      <c r="I392" s="93"/>
      <c r="J392" s="60"/>
      <c r="K392" s="93"/>
      <c r="L392" s="60"/>
      <c r="M392" s="93"/>
      <c r="N392" s="128">
        <f t="shared" si="132"/>
        <v>0</v>
      </c>
      <c r="O392" s="127">
        <f t="shared" si="132"/>
        <v>0</v>
      </c>
    </row>
    <row r="393" spans="1:15" ht="25.75" x14ac:dyDescent="0.4">
      <c r="A393" s="107">
        <f t="shared" si="117"/>
        <v>362</v>
      </c>
      <c r="B393" s="108">
        <v>611300</v>
      </c>
      <c r="C393" s="109" t="s">
        <v>406</v>
      </c>
      <c r="D393" s="65"/>
      <c r="E393" s="57"/>
      <c r="F393" s="58"/>
      <c r="G393" s="59"/>
      <c r="H393" s="60"/>
      <c r="I393" s="93"/>
      <c r="J393" s="60"/>
      <c r="K393" s="93"/>
      <c r="L393" s="60"/>
      <c r="M393" s="93"/>
      <c r="N393" s="128">
        <f t="shared" si="132"/>
        <v>0</v>
      </c>
      <c r="O393" s="127">
        <f t="shared" si="132"/>
        <v>0</v>
      </c>
    </row>
    <row r="394" spans="1:15" ht="25.75" x14ac:dyDescent="0.4">
      <c r="A394" s="107">
        <f t="shared" si="117"/>
        <v>363</v>
      </c>
      <c r="B394" s="108">
        <v>611400</v>
      </c>
      <c r="C394" s="109" t="s">
        <v>407</v>
      </c>
      <c r="D394" s="65"/>
      <c r="E394" s="57"/>
      <c r="F394" s="58"/>
      <c r="G394" s="59"/>
      <c r="H394" s="60"/>
      <c r="I394" s="93"/>
      <c r="J394" s="60"/>
      <c r="K394" s="93"/>
      <c r="L394" s="60"/>
      <c r="M394" s="93"/>
      <c r="N394" s="128">
        <f t="shared" si="132"/>
        <v>0</v>
      </c>
      <c r="O394" s="127">
        <f t="shared" si="132"/>
        <v>0</v>
      </c>
    </row>
    <row r="395" spans="1:15" ht="25.75" x14ac:dyDescent="0.4">
      <c r="A395" s="107">
        <f t="shared" si="117"/>
        <v>364</v>
      </c>
      <c r="B395" s="108">
        <v>611500</v>
      </c>
      <c r="C395" s="109" t="s">
        <v>408</v>
      </c>
      <c r="D395" s="65"/>
      <c r="E395" s="57"/>
      <c r="F395" s="58"/>
      <c r="G395" s="59"/>
      <c r="H395" s="60"/>
      <c r="I395" s="93"/>
      <c r="J395" s="60"/>
      <c r="K395" s="93"/>
      <c r="L395" s="60"/>
      <c r="M395" s="93"/>
      <c r="N395" s="128">
        <f t="shared" si="132"/>
        <v>0</v>
      </c>
      <c r="O395" s="127">
        <f t="shared" si="132"/>
        <v>0</v>
      </c>
    </row>
    <row r="396" spans="1:15" ht="25.75" x14ac:dyDescent="0.4">
      <c r="A396" s="107">
        <f t="shared" si="117"/>
        <v>365</v>
      </c>
      <c r="B396" s="108">
        <v>611600</v>
      </c>
      <c r="C396" s="109" t="s">
        <v>409</v>
      </c>
      <c r="D396" s="65"/>
      <c r="E396" s="57"/>
      <c r="F396" s="58"/>
      <c r="G396" s="59"/>
      <c r="H396" s="60"/>
      <c r="I396" s="93"/>
      <c r="J396" s="60"/>
      <c r="K396" s="93"/>
      <c r="L396" s="60"/>
      <c r="M396" s="93"/>
      <c r="N396" s="128">
        <f t="shared" si="132"/>
        <v>0</v>
      </c>
      <c r="O396" s="127">
        <f t="shared" si="132"/>
        <v>0</v>
      </c>
    </row>
    <row r="397" spans="1:15" ht="25.75" x14ac:dyDescent="0.4">
      <c r="A397" s="107">
        <f t="shared" si="117"/>
        <v>366</v>
      </c>
      <c r="B397" s="108">
        <v>611700</v>
      </c>
      <c r="C397" s="109" t="s">
        <v>410</v>
      </c>
      <c r="D397" s="65"/>
      <c r="E397" s="57"/>
      <c r="F397" s="58"/>
      <c r="G397" s="59"/>
      <c r="H397" s="60"/>
      <c r="I397" s="93"/>
      <c r="J397" s="60"/>
      <c r="K397" s="93"/>
      <c r="L397" s="60"/>
      <c r="M397" s="93"/>
      <c r="N397" s="128">
        <f t="shared" si="132"/>
        <v>0</v>
      </c>
      <c r="O397" s="127">
        <f t="shared" si="132"/>
        <v>0</v>
      </c>
    </row>
    <row r="398" spans="1:15" x14ac:dyDescent="0.4">
      <c r="A398" s="107">
        <f t="shared" si="117"/>
        <v>367</v>
      </c>
      <c r="B398" s="108">
        <v>611800</v>
      </c>
      <c r="C398" s="109" t="s">
        <v>411</v>
      </c>
      <c r="D398" s="65"/>
      <c r="E398" s="57"/>
      <c r="F398" s="58"/>
      <c r="G398" s="59"/>
      <c r="H398" s="60"/>
      <c r="I398" s="93"/>
      <c r="J398" s="60"/>
      <c r="K398" s="93"/>
      <c r="L398" s="60"/>
      <c r="M398" s="93"/>
      <c r="N398" s="128">
        <f t="shared" si="132"/>
        <v>0</v>
      </c>
      <c r="O398" s="127">
        <f t="shared" si="132"/>
        <v>0</v>
      </c>
    </row>
    <row r="399" spans="1:15" x14ac:dyDescent="0.4">
      <c r="A399" s="107">
        <f t="shared" si="117"/>
        <v>368</v>
      </c>
      <c r="B399" s="108">
        <v>611900</v>
      </c>
      <c r="C399" s="109" t="s">
        <v>162</v>
      </c>
      <c r="D399" s="65"/>
      <c r="E399" s="57"/>
      <c r="F399" s="58"/>
      <c r="G399" s="59"/>
      <c r="H399" s="60"/>
      <c r="I399" s="93"/>
      <c r="J399" s="60"/>
      <c r="K399" s="93"/>
      <c r="L399" s="60"/>
      <c r="M399" s="93"/>
      <c r="N399" s="128">
        <f t="shared" si="132"/>
        <v>0</v>
      </c>
      <c r="O399" s="127">
        <f t="shared" si="132"/>
        <v>0</v>
      </c>
    </row>
    <row r="400" spans="1:15" ht="25.75" x14ac:dyDescent="0.4">
      <c r="A400" s="74">
        <f t="shared" si="117"/>
        <v>369</v>
      </c>
      <c r="B400" s="75">
        <v>612000</v>
      </c>
      <c r="C400" s="76" t="s">
        <v>412</v>
      </c>
      <c r="D400" s="64">
        <f t="shared" ref="D400:M400" si="136">SUM(D401:D407)</f>
        <v>0</v>
      </c>
      <c r="E400" s="48">
        <f t="shared" si="136"/>
        <v>0</v>
      </c>
      <c r="F400" s="49">
        <v>0</v>
      </c>
      <c r="G400" s="50">
        <v>0</v>
      </c>
      <c r="H400" s="47">
        <f t="shared" si="136"/>
        <v>0</v>
      </c>
      <c r="I400" s="48">
        <f t="shared" si="136"/>
        <v>0</v>
      </c>
      <c r="J400" s="47">
        <f t="shared" si="136"/>
        <v>0</v>
      </c>
      <c r="K400" s="48">
        <f t="shared" si="136"/>
        <v>0</v>
      </c>
      <c r="L400" s="47">
        <f t="shared" si="136"/>
        <v>0</v>
      </c>
      <c r="M400" s="48">
        <f t="shared" si="136"/>
        <v>0</v>
      </c>
      <c r="N400" s="64">
        <f t="shared" si="132"/>
        <v>0</v>
      </c>
      <c r="O400" s="48">
        <f t="shared" si="132"/>
        <v>0</v>
      </c>
    </row>
    <row r="401" spans="1:15" ht="38.6" x14ac:dyDescent="0.4">
      <c r="A401" s="107">
        <f t="shared" si="117"/>
        <v>370</v>
      </c>
      <c r="B401" s="108">
        <v>612100</v>
      </c>
      <c r="C401" s="109" t="s">
        <v>413</v>
      </c>
      <c r="D401" s="65"/>
      <c r="E401" s="57"/>
      <c r="F401" s="58"/>
      <c r="G401" s="59"/>
      <c r="H401" s="60"/>
      <c r="I401" s="93"/>
      <c r="J401" s="60"/>
      <c r="K401" s="93"/>
      <c r="L401" s="60"/>
      <c r="M401" s="93"/>
      <c r="N401" s="128">
        <f t="shared" si="132"/>
        <v>0</v>
      </c>
      <c r="O401" s="127">
        <f t="shared" si="132"/>
        <v>0</v>
      </c>
    </row>
    <row r="402" spans="1:15" x14ac:dyDescent="0.4">
      <c r="A402" s="107">
        <f t="shared" si="117"/>
        <v>371</v>
      </c>
      <c r="B402" s="108">
        <v>612200</v>
      </c>
      <c r="C402" s="109" t="s">
        <v>414</v>
      </c>
      <c r="D402" s="65"/>
      <c r="E402" s="57"/>
      <c r="F402" s="58"/>
      <c r="G402" s="59"/>
      <c r="H402" s="60"/>
      <c r="I402" s="93"/>
      <c r="J402" s="60"/>
      <c r="K402" s="93"/>
      <c r="L402" s="60"/>
      <c r="M402" s="93"/>
      <c r="N402" s="128">
        <f t="shared" si="132"/>
        <v>0</v>
      </c>
      <c r="O402" s="127">
        <f t="shared" si="132"/>
        <v>0</v>
      </c>
    </row>
    <row r="403" spans="1:15" ht="25.75" x14ac:dyDescent="0.4">
      <c r="A403" s="107">
        <f t="shared" si="117"/>
        <v>372</v>
      </c>
      <c r="B403" s="108">
        <v>612300</v>
      </c>
      <c r="C403" s="109" t="s">
        <v>415</v>
      </c>
      <c r="D403" s="65"/>
      <c r="E403" s="57"/>
      <c r="F403" s="58"/>
      <c r="G403" s="59"/>
      <c r="H403" s="60"/>
      <c r="I403" s="93"/>
      <c r="J403" s="60"/>
      <c r="K403" s="93"/>
      <c r="L403" s="60"/>
      <c r="M403" s="93"/>
      <c r="N403" s="128">
        <f t="shared" si="132"/>
        <v>0</v>
      </c>
      <c r="O403" s="127">
        <f t="shared" si="132"/>
        <v>0</v>
      </c>
    </row>
    <row r="404" spans="1:15" ht="25.75" x14ac:dyDescent="0.4">
      <c r="A404" s="107">
        <f t="shared" si="117"/>
        <v>373</v>
      </c>
      <c r="B404" s="108">
        <v>612400</v>
      </c>
      <c r="C404" s="109" t="s">
        <v>416</v>
      </c>
      <c r="D404" s="65"/>
      <c r="E404" s="57"/>
      <c r="F404" s="58"/>
      <c r="G404" s="59"/>
      <c r="H404" s="60"/>
      <c r="I404" s="93"/>
      <c r="J404" s="60"/>
      <c r="K404" s="93"/>
      <c r="L404" s="60"/>
      <c r="M404" s="93"/>
      <c r="N404" s="128">
        <f t="shared" si="132"/>
        <v>0</v>
      </c>
      <c r="O404" s="127">
        <f t="shared" si="132"/>
        <v>0</v>
      </c>
    </row>
    <row r="405" spans="1:15" ht="25.75" x14ac:dyDescent="0.4">
      <c r="A405" s="107">
        <f t="shared" si="117"/>
        <v>374</v>
      </c>
      <c r="B405" s="108">
        <v>612500</v>
      </c>
      <c r="C405" s="109" t="s">
        <v>417</v>
      </c>
      <c r="D405" s="65"/>
      <c r="E405" s="57"/>
      <c r="F405" s="58"/>
      <c r="G405" s="59"/>
      <c r="H405" s="60"/>
      <c r="I405" s="93"/>
      <c r="J405" s="60"/>
      <c r="K405" s="93"/>
      <c r="L405" s="60"/>
      <c r="M405" s="93"/>
      <c r="N405" s="128">
        <f t="shared" si="132"/>
        <v>0</v>
      </c>
      <c r="O405" s="127">
        <f t="shared" si="132"/>
        <v>0</v>
      </c>
    </row>
    <row r="406" spans="1:15" ht="25.75" x14ac:dyDescent="0.4">
      <c r="A406" s="107">
        <f t="shared" si="117"/>
        <v>375</v>
      </c>
      <c r="B406" s="108">
        <v>612600</v>
      </c>
      <c r="C406" s="109" t="s">
        <v>418</v>
      </c>
      <c r="D406" s="65"/>
      <c r="E406" s="57"/>
      <c r="F406" s="58"/>
      <c r="G406" s="59"/>
      <c r="H406" s="60"/>
      <c r="I406" s="93"/>
      <c r="J406" s="60"/>
      <c r="K406" s="93"/>
      <c r="L406" s="60"/>
      <c r="M406" s="93"/>
      <c r="N406" s="128">
        <f t="shared" si="132"/>
        <v>0</v>
      </c>
      <c r="O406" s="127">
        <f t="shared" si="132"/>
        <v>0</v>
      </c>
    </row>
    <row r="407" spans="1:15" x14ac:dyDescent="0.4">
      <c r="A407" s="107">
        <f t="shared" si="117"/>
        <v>376</v>
      </c>
      <c r="B407" s="108">
        <v>612900</v>
      </c>
      <c r="C407" s="109" t="s">
        <v>170</v>
      </c>
      <c r="D407" s="65"/>
      <c r="E407" s="57"/>
      <c r="F407" s="58"/>
      <c r="G407" s="59"/>
      <c r="H407" s="60"/>
      <c r="I407" s="93"/>
      <c r="J407" s="60"/>
      <c r="K407" s="93"/>
      <c r="L407" s="60"/>
      <c r="M407" s="93"/>
      <c r="N407" s="128">
        <f t="shared" si="132"/>
        <v>0</v>
      </c>
      <c r="O407" s="127">
        <f t="shared" si="132"/>
        <v>0</v>
      </c>
    </row>
    <row r="408" spans="1:15" ht="25.75" x14ac:dyDescent="0.4">
      <c r="A408" s="74">
        <f t="shared" si="117"/>
        <v>377</v>
      </c>
      <c r="B408" s="75">
        <v>613000</v>
      </c>
      <c r="C408" s="76" t="s">
        <v>419</v>
      </c>
      <c r="D408" s="64">
        <f>D409</f>
        <v>0</v>
      </c>
      <c r="E408" s="48">
        <f t="shared" ref="E408:M408" si="137">E409</f>
        <v>0</v>
      </c>
      <c r="F408" s="49">
        <v>0</v>
      </c>
      <c r="G408" s="50">
        <v>0</v>
      </c>
      <c r="H408" s="47">
        <f t="shared" si="137"/>
        <v>0</v>
      </c>
      <c r="I408" s="48">
        <f t="shared" si="137"/>
        <v>0</v>
      </c>
      <c r="J408" s="47">
        <f t="shared" si="137"/>
        <v>0</v>
      </c>
      <c r="K408" s="48">
        <f t="shared" si="137"/>
        <v>0</v>
      </c>
      <c r="L408" s="47">
        <f t="shared" si="137"/>
        <v>0</v>
      </c>
      <c r="M408" s="48">
        <f t="shared" si="137"/>
        <v>0</v>
      </c>
      <c r="N408" s="64">
        <f t="shared" si="132"/>
        <v>0</v>
      </c>
      <c r="O408" s="48">
        <f t="shared" si="132"/>
        <v>0</v>
      </c>
    </row>
    <row r="409" spans="1:15" x14ac:dyDescent="0.4">
      <c r="A409" s="107">
        <f t="shared" si="117"/>
        <v>378</v>
      </c>
      <c r="B409" s="108">
        <v>613100</v>
      </c>
      <c r="C409" s="109" t="s">
        <v>420</v>
      </c>
      <c r="D409" s="65"/>
      <c r="E409" s="57"/>
      <c r="F409" s="58"/>
      <c r="G409" s="59"/>
      <c r="H409" s="60"/>
      <c r="I409" s="93"/>
      <c r="J409" s="60"/>
      <c r="K409" s="93"/>
      <c r="L409" s="60"/>
      <c r="M409" s="93"/>
      <c r="N409" s="128">
        <f t="shared" si="132"/>
        <v>0</v>
      </c>
      <c r="O409" s="127">
        <f t="shared" si="132"/>
        <v>0</v>
      </c>
    </row>
    <row r="410" spans="1:15" ht="25.75" x14ac:dyDescent="0.4">
      <c r="A410" s="74">
        <f t="shared" si="117"/>
        <v>379</v>
      </c>
      <c r="B410" s="75">
        <v>614000</v>
      </c>
      <c r="C410" s="76" t="s">
        <v>421</v>
      </c>
      <c r="D410" s="64">
        <f>D411</f>
        <v>0</v>
      </c>
      <c r="E410" s="48">
        <f t="shared" ref="E410:M410" si="138">E411</f>
        <v>0</v>
      </c>
      <c r="F410" s="49">
        <v>0</v>
      </c>
      <c r="G410" s="50">
        <v>0</v>
      </c>
      <c r="H410" s="47">
        <f t="shared" si="138"/>
        <v>0</v>
      </c>
      <c r="I410" s="48">
        <f t="shared" si="138"/>
        <v>0</v>
      </c>
      <c r="J410" s="47">
        <f t="shared" si="138"/>
        <v>0</v>
      </c>
      <c r="K410" s="48">
        <f t="shared" si="138"/>
        <v>0</v>
      </c>
      <c r="L410" s="47">
        <f t="shared" si="138"/>
        <v>0</v>
      </c>
      <c r="M410" s="48">
        <f t="shared" si="138"/>
        <v>0</v>
      </c>
      <c r="N410" s="64">
        <f t="shared" si="132"/>
        <v>0</v>
      </c>
      <c r="O410" s="48">
        <f t="shared" si="132"/>
        <v>0</v>
      </c>
    </row>
    <row r="411" spans="1:15" ht="25.75" x14ac:dyDescent="0.4">
      <c r="A411" s="107">
        <f t="shared" si="117"/>
        <v>380</v>
      </c>
      <c r="B411" s="108">
        <v>614100</v>
      </c>
      <c r="C411" s="109" t="s">
        <v>422</v>
      </c>
      <c r="D411" s="65"/>
      <c r="E411" s="57"/>
      <c r="F411" s="58"/>
      <c r="G411" s="59"/>
      <c r="H411" s="60"/>
      <c r="I411" s="93"/>
      <c r="J411" s="60"/>
      <c r="K411" s="93"/>
      <c r="L411" s="60"/>
      <c r="M411" s="93"/>
      <c r="N411" s="128">
        <f t="shared" si="132"/>
        <v>0</v>
      </c>
      <c r="O411" s="127">
        <f t="shared" si="132"/>
        <v>0</v>
      </c>
    </row>
    <row r="412" spans="1:15" ht="38.6" x14ac:dyDescent="0.4">
      <c r="A412" s="74">
        <f t="shared" si="117"/>
        <v>381</v>
      </c>
      <c r="B412" s="75">
        <v>615000</v>
      </c>
      <c r="C412" s="76" t="s">
        <v>423</v>
      </c>
      <c r="D412" s="64">
        <f>D413</f>
        <v>0</v>
      </c>
      <c r="E412" s="48">
        <f t="shared" ref="E412:M412" si="139">E413</f>
        <v>0</v>
      </c>
      <c r="F412" s="49">
        <v>0</v>
      </c>
      <c r="G412" s="50">
        <v>0</v>
      </c>
      <c r="H412" s="47">
        <f t="shared" si="139"/>
        <v>0</v>
      </c>
      <c r="I412" s="48">
        <f t="shared" si="139"/>
        <v>0</v>
      </c>
      <c r="J412" s="47">
        <f t="shared" si="139"/>
        <v>0</v>
      </c>
      <c r="K412" s="48">
        <f t="shared" si="139"/>
        <v>0</v>
      </c>
      <c r="L412" s="47">
        <f t="shared" si="139"/>
        <v>0</v>
      </c>
      <c r="M412" s="48">
        <f t="shared" si="139"/>
        <v>0</v>
      </c>
      <c r="N412" s="64">
        <f t="shared" si="132"/>
        <v>0</v>
      </c>
      <c r="O412" s="48">
        <f t="shared" si="132"/>
        <v>0</v>
      </c>
    </row>
    <row r="413" spans="1:15" ht="25.75" x14ac:dyDescent="0.4">
      <c r="A413" s="133">
        <f t="shared" si="117"/>
        <v>382</v>
      </c>
      <c r="B413" s="134">
        <v>615100</v>
      </c>
      <c r="C413" s="135" t="s">
        <v>424</v>
      </c>
      <c r="D413" s="65"/>
      <c r="E413" s="57"/>
      <c r="F413" s="58"/>
      <c r="G413" s="59"/>
      <c r="H413" s="60"/>
      <c r="I413" s="93"/>
      <c r="J413" s="60"/>
      <c r="K413" s="93"/>
      <c r="L413" s="60"/>
      <c r="M413" s="93"/>
      <c r="N413" s="128">
        <f t="shared" si="132"/>
        <v>0</v>
      </c>
      <c r="O413" s="127">
        <f t="shared" si="132"/>
        <v>0</v>
      </c>
    </row>
    <row r="414" spans="1:15" ht="25.75" x14ac:dyDescent="0.4">
      <c r="A414" s="74">
        <f t="shared" si="117"/>
        <v>383</v>
      </c>
      <c r="B414" s="75">
        <v>620000</v>
      </c>
      <c r="C414" s="76" t="s">
        <v>425</v>
      </c>
      <c r="D414" s="64">
        <f>D415+D425+D434</f>
        <v>0</v>
      </c>
      <c r="E414" s="48">
        <f t="shared" ref="E414:M414" si="140">E415+E425+E434</f>
        <v>0</v>
      </c>
      <c r="F414" s="49">
        <v>0</v>
      </c>
      <c r="G414" s="50">
        <v>0</v>
      </c>
      <c r="H414" s="47">
        <f t="shared" si="140"/>
        <v>0</v>
      </c>
      <c r="I414" s="48">
        <f t="shared" si="140"/>
        <v>0</v>
      </c>
      <c r="J414" s="47">
        <f t="shared" si="140"/>
        <v>0</v>
      </c>
      <c r="K414" s="48">
        <f t="shared" si="140"/>
        <v>0</v>
      </c>
      <c r="L414" s="47">
        <f t="shared" si="140"/>
        <v>0</v>
      </c>
      <c r="M414" s="48">
        <f t="shared" si="140"/>
        <v>0</v>
      </c>
      <c r="N414" s="64">
        <f t="shared" si="132"/>
        <v>0</v>
      </c>
      <c r="O414" s="48">
        <f t="shared" si="132"/>
        <v>0</v>
      </c>
    </row>
    <row r="415" spans="1:15" ht="25.75" x14ac:dyDescent="0.4">
      <c r="A415" s="74">
        <f t="shared" si="117"/>
        <v>384</v>
      </c>
      <c r="B415" s="75">
        <v>621000</v>
      </c>
      <c r="C415" s="76" t="s">
        <v>426</v>
      </c>
      <c r="D415" s="64">
        <f t="shared" ref="D415:M415" si="141">SUM(D416:D424)</f>
        <v>0</v>
      </c>
      <c r="E415" s="48">
        <f t="shared" si="141"/>
        <v>0</v>
      </c>
      <c r="F415" s="49">
        <v>0</v>
      </c>
      <c r="G415" s="50">
        <v>0</v>
      </c>
      <c r="H415" s="47">
        <f t="shared" si="141"/>
        <v>0</v>
      </c>
      <c r="I415" s="48">
        <f t="shared" si="141"/>
        <v>0</v>
      </c>
      <c r="J415" s="47">
        <f t="shared" si="141"/>
        <v>0</v>
      </c>
      <c r="K415" s="48">
        <f t="shared" si="141"/>
        <v>0</v>
      </c>
      <c r="L415" s="47">
        <f t="shared" si="141"/>
        <v>0</v>
      </c>
      <c r="M415" s="48">
        <f t="shared" si="141"/>
        <v>0</v>
      </c>
      <c r="N415" s="64">
        <f t="shared" si="132"/>
        <v>0</v>
      </c>
      <c r="O415" s="48">
        <f t="shared" si="132"/>
        <v>0</v>
      </c>
    </row>
    <row r="416" spans="1:15" ht="25.75" x14ac:dyDescent="0.4">
      <c r="A416" s="77">
        <f t="shared" si="117"/>
        <v>385</v>
      </c>
      <c r="B416" s="78">
        <v>621100</v>
      </c>
      <c r="C416" s="79" t="s">
        <v>427</v>
      </c>
      <c r="D416" s="65"/>
      <c r="E416" s="57"/>
      <c r="F416" s="58"/>
      <c r="G416" s="59"/>
      <c r="H416" s="60"/>
      <c r="I416" s="93"/>
      <c r="J416" s="60"/>
      <c r="K416" s="93"/>
      <c r="L416" s="60"/>
      <c r="M416" s="93"/>
      <c r="N416" s="128">
        <f t="shared" si="132"/>
        <v>0</v>
      </c>
      <c r="O416" s="127">
        <f t="shared" si="132"/>
        <v>0</v>
      </c>
    </row>
    <row r="417" spans="1:15" x14ac:dyDescent="0.4">
      <c r="A417" s="77">
        <f t="shared" si="117"/>
        <v>386</v>
      </c>
      <c r="B417" s="78">
        <v>621200</v>
      </c>
      <c r="C417" s="79" t="s">
        <v>428</v>
      </c>
      <c r="D417" s="65"/>
      <c r="E417" s="57"/>
      <c r="F417" s="58"/>
      <c r="G417" s="59"/>
      <c r="H417" s="60"/>
      <c r="I417" s="93"/>
      <c r="J417" s="60"/>
      <c r="K417" s="93"/>
      <c r="L417" s="60"/>
      <c r="M417" s="93"/>
      <c r="N417" s="128">
        <f t="shared" si="132"/>
        <v>0</v>
      </c>
      <c r="O417" s="127">
        <f t="shared" si="132"/>
        <v>0</v>
      </c>
    </row>
    <row r="418" spans="1:15" ht="25.75" x14ac:dyDescent="0.4">
      <c r="A418" s="77">
        <f t="shared" si="117"/>
        <v>387</v>
      </c>
      <c r="B418" s="78">
        <v>621300</v>
      </c>
      <c r="C418" s="79" t="s">
        <v>429</v>
      </c>
      <c r="D418" s="65"/>
      <c r="E418" s="57"/>
      <c r="F418" s="58"/>
      <c r="G418" s="59"/>
      <c r="H418" s="60"/>
      <c r="I418" s="93"/>
      <c r="J418" s="60"/>
      <c r="K418" s="93"/>
      <c r="L418" s="60"/>
      <c r="M418" s="93"/>
      <c r="N418" s="128">
        <f t="shared" si="132"/>
        <v>0</v>
      </c>
      <c r="O418" s="127">
        <f t="shared" si="132"/>
        <v>0</v>
      </c>
    </row>
    <row r="419" spans="1:15" ht="25.75" x14ac:dyDescent="0.4">
      <c r="A419" s="77">
        <f t="shared" si="117"/>
        <v>388</v>
      </c>
      <c r="B419" s="78">
        <v>621400</v>
      </c>
      <c r="C419" s="79" t="s">
        <v>430</v>
      </c>
      <c r="D419" s="65"/>
      <c r="E419" s="57"/>
      <c r="F419" s="58"/>
      <c r="G419" s="59"/>
      <c r="H419" s="60"/>
      <c r="I419" s="93"/>
      <c r="J419" s="60"/>
      <c r="K419" s="93"/>
      <c r="L419" s="60"/>
      <c r="M419" s="93"/>
      <c r="N419" s="128">
        <f t="shared" si="132"/>
        <v>0</v>
      </c>
      <c r="O419" s="127">
        <f t="shared" si="132"/>
        <v>0</v>
      </c>
    </row>
    <row r="420" spans="1:15" ht="25.75" x14ac:dyDescent="0.4">
      <c r="A420" s="77">
        <f t="shared" si="117"/>
        <v>389</v>
      </c>
      <c r="B420" s="78">
        <v>621500</v>
      </c>
      <c r="C420" s="79" t="s">
        <v>431</v>
      </c>
      <c r="D420" s="65"/>
      <c r="E420" s="57"/>
      <c r="F420" s="58"/>
      <c r="G420" s="59"/>
      <c r="H420" s="60"/>
      <c r="I420" s="93"/>
      <c r="J420" s="60"/>
      <c r="K420" s="93"/>
      <c r="L420" s="60"/>
      <c r="M420" s="93"/>
      <c r="N420" s="128">
        <f t="shared" si="132"/>
        <v>0</v>
      </c>
      <c r="O420" s="127">
        <f t="shared" si="132"/>
        <v>0</v>
      </c>
    </row>
    <row r="421" spans="1:15" ht="25.75" x14ac:dyDescent="0.4">
      <c r="A421" s="77">
        <f t="shared" si="117"/>
        <v>390</v>
      </c>
      <c r="B421" s="78">
        <v>621600</v>
      </c>
      <c r="C421" s="79" t="s">
        <v>432</v>
      </c>
      <c r="D421" s="65"/>
      <c r="E421" s="57"/>
      <c r="F421" s="58"/>
      <c r="G421" s="59"/>
      <c r="H421" s="60"/>
      <c r="I421" s="93"/>
      <c r="J421" s="60"/>
      <c r="K421" s="93"/>
      <c r="L421" s="60"/>
      <c r="M421" s="93"/>
      <c r="N421" s="128">
        <f t="shared" si="132"/>
        <v>0</v>
      </c>
      <c r="O421" s="127">
        <f t="shared" si="132"/>
        <v>0</v>
      </c>
    </row>
    <row r="422" spans="1:15" ht="25.75" x14ac:dyDescent="0.4">
      <c r="A422" s="77">
        <f t="shared" si="117"/>
        <v>391</v>
      </c>
      <c r="B422" s="78">
        <v>621700</v>
      </c>
      <c r="C422" s="79" t="s">
        <v>433</v>
      </c>
      <c r="D422" s="65"/>
      <c r="E422" s="57"/>
      <c r="F422" s="58"/>
      <c r="G422" s="59"/>
      <c r="H422" s="60"/>
      <c r="I422" s="93"/>
      <c r="J422" s="60"/>
      <c r="K422" s="93"/>
      <c r="L422" s="60"/>
      <c r="M422" s="93"/>
      <c r="N422" s="128">
        <f t="shared" si="132"/>
        <v>0</v>
      </c>
      <c r="O422" s="127">
        <f t="shared" si="132"/>
        <v>0</v>
      </c>
    </row>
    <row r="423" spans="1:15" ht="25.75" x14ac:dyDescent="0.4">
      <c r="A423" s="77">
        <f t="shared" si="117"/>
        <v>392</v>
      </c>
      <c r="B423" s="78">
        <v>621800</v>
      </c>
      <c r="C423" s="79" t="s">
        <v>434</v>
      </c>
      <c r="D423" s="65"/>
      <c r="E423" s="57"/>
      <c r="F423" s="58"/>
      <c r="G423" s="59"/>
      <c r="H423" s="60"/>
      <c r="I423" s="93"/>
      <c r="J423" s="60"/>
      <c r="K423" s="93"/>
      <c r="L423" s="60"/>
      <c r="M423" s="93"/>
      <c r="N423" s="128">
        <f t="shared" si="132"/>
        <v>0</v>
      </c>
      <c r="O423" s="127">
        <f t="shared" si="132"/>
        <v>0</v>
      </c>
    </row>
    <row r="424" spans="1:15" ht="25.75" x14ac:dyDescent="0.4">
      <c r="A424" s="77">
        <f t="shared" ref="A424:A436" si="142">A423+1</f>
        <v>393</v>
      </c>
      <c r="B424" s="78">
        <v>621900</v>
      </c>
      <c r="C424" s="79" t="s">
        <v>435</v>
      </c>
      <c r="D424" s="65"/>
      <c r="E424" s="57"/>
      <c r="F424" s="58"/>
      <c r="G424" s="59"/>
      <c r="H424" s="60"/>
      <c r="I424" s="93"/>
      <c r="J424" s="60"/>
      <c r="K424" s="93"/>
      <c r="L424" s="60"/>
      <c r="M424" s="93"/>
      <c r="N424" s="128">
        <f t="shared" si="132"/>
        <v>0</v>
      </c>
      <c r="O424" s="127">
        <f t="shared" si="132"/>
        <v>0</v>
      </c>
    </row>
    <row r="425" spans="1:15" ht="25.75" x14ac:dyDescent="0.4">
      <c r="A425" s="74">
        <f t="shared" si="142"/>
        <v>394</v>
      </c>
      <c r="B425" s="75">
        <v>622000</v>
      </c>
      <c r="C425" s="76" t="s">
        <v>436</v>
      </c>
      <c r="D425" s="64">
        <f>SUM(D426:D433)</f>
        <v>0</v>
      </c>
      <c r="E425" s="48">
        <f t="shared" ref="E425:M425" si="143">SUM(E426:E433)</f>
        <v>0</v>
      </c>
      <c r="F425" s="49">
        <v>0</v>
      </c>
      <c r="G425" s="50">
        <v>0</v>
      </c>
      <c r="H425" s="47">
        <f t="shared" si="143"/>
        <v>0</v>
      </c>
      <c r="I425" s="48">
        <f t="shared" si="143"/>
        <v>0</v>
      </c>
      <c r="J425" s="47">
        <f t="shared" si="143"/>
        <v>0</v>
      </c>
      <c r="K425" s="48">
        <f t="shared" si="143"/>
        <v>0</v>
      </c>
      <c r="L425" s="47">
        <f t="shared" si="143"/>
        <v>0</v>
      </c>
      <c r="M425" s="48">
        <f t="shared" si="143"/>
        <v>0</v>
      </c>
      <c r="N425" s="64">
        <f t="shared" si="132"/>
        <v>0</v>
      </c>
      <c r="O425" s="48">
        <f t="shared" si="132"/>
        <v>0</v>
      </c>
    </row>
    <row r="426" spans="1:15" ht="25.75" x14ac:dyDescent="0.4">
      <c r="A426" s="77">
        <f t="shared" si="142"/>
        <v>395</v>
      </c>
      <c r="B426" s="78">
        <v>622100</v>
      </c>
      <c r="C426" s="79" t="s">
        <v>437</v>
      </c>
      <c r="D426" s="65"/>
      <c r="E426" s="57"/>
      <c r="F426" s="58"/>
      <c r="G426" s="59"/>
      <c r="H426" s="60"/>
      <c r="I426" s="93"/>
      <c r="J426" s="60"/>
      <c r="K426" s="93"/>
      <c r="L426" s="60"/>
      <c r="M426" s="93"/>
      <c r="N426" s="128">
        <f t="shared" si="132"/>
        <v>0</v>
      </c>
      <c r="O426" s="127">
        <f t="shared" si="132"/>
        <v>0</v>
      </c>
    </row>
    <row r="427" spans="1:15" x14ac:dyDescent="0.4">
      <c r="A427" s="77">
        <f t="shared" si="142"/>
        <v>396</v>
      </c>
      <c r="B427" s="78">
        <v>622200</v>
      </c>
      <c r="C427" s="79" t="s">
        <v>438</v>
      </c>
      <c r="D427" s="65"/>
      <c r="E427" s="57"/>
      <c r="F427" s="58"/>
      <c r="G427" s="59"/>
      <c r="H427" s="60"/>
      <c r="I427" s="93"/>
      <c r="J427" s="60"/>
      <c r="K427" s="93"/>
      <c r="L427" s="60"/>
      <c r="M427" s="93"/>
      <c r="N427" s="128">
        <f t="shared" si="132"/>
        <v>0</v>
      </c>
      <c r="O427" s="127">
        <f t="shared" si="132"/>
        <v>0</v>
      </c>
    </row>
    <row r="428" spans="1:15" ht="25.75" x14ac:dyDescent="0.4">
      <c r="A428" s="77">
        <f t="shared" si="142"/>
        <v>397</v>
      </c>
      <c r="B428" s="78">
        <v>622300</v>
      </c>
      <c r="C428" s="79" t="s">
        <v>439</v>
      </c>
      <c r="D428" s="65"/>
      <c r="E428" s="57"/>
      <c r="F428" s="58"/>
      <c r="G428" s="59"/>
      <c r="H428" s="60"/>
      <c r="I428" s="93"/>
      <c r="J428" s="60"/>
      <c r="K428" s="93"/>
      <c r="L428" s="60"/>
      <c r="M428" s="93"/>
      <c r="N428" s="128">
        <f t="shared" si="132"/>
        <v>0</v>
      </c>
      <c r="O428" s="127">
        <f t="shared" si="132"/>
        <v>0</v>
      </c>
    </row>
    <row r="429" spans="1:15" x14ac:dyDescent="0.4">
      <c r="A429" s="77">
        <f t="shared" si="142"/>
        <v>398</v>
      </c>
      <c r="B429" s="78">
        <v>622400</v>
      </c>
      <c r="C429" s="79" t="s">
        <v>440</v>
      </c>
      <c r="D429" s="65"/>
      <c r="E429" s="57"/>
      <c r="F429" s="58"/>
      <c r="G429" s="59"/>
      <c r="H429" s="60"/>
      <c r="I429" s="93"/>
      <c r="J429" s="60"/>
      <c r="K429" s="93"/>
      <c r="L429" s="60"/>
      <c r="M429" s="93"/>
      <c r="N429" s="128">
        <f t="shared" si="132"/>
        <v>0</v>
      </c>
      <c r="O429" s="127">
        <f t="shared" si="132"/>
        <v>0</v>
      </c>
    </row>
    <row r="430" spans="1:15" ht="25.75" x14ac:dyDescent="0.4">
      <c r="A430" s="77">
        <f t="shared" si="142"/>
        <v>399</v>
      </c>
      <c r="B430" s="78">
        <v>622500</v>
      </c>
      <c r="C430" s="79" t="s">
        <v>441</v>
      </c>
      <c r="D430" s="65"/>
      <c r="E430" s="57"/>
      <c r="F430" s="58"/>
      <c r="G430" s="59"/>
      <c r="H430" s="60"/>
      <c r="I430" s="93"/>
      <c r="J430" s="60"/>
      <c r="K430" s="93"/>
      <c r="L430" s="60"/>
      <c r="M430" s="93"/>
      <c r="N430" s="128">
        <f t="shared" si="132"/>
        <v>0</v>
      </c>
      <c r="O430" s="127">
        <f t="shared" si="132"/>
        <v>0</v>
      </c>
    </row>
    <row r="431" spans="1:15" ht="25.75" x14ac:dyDescent="0.4">
      <c r="A431" s="77">
        <f t="shared" si="142"/>
        <v>400</v>
      </c>
      <c r="B431" s="78">
        <v>622600</v>
      </c>
      <c r="C431" s="79" t="s">
        <v>442</v>
      </c>
      <c r="D431" s="65"/>
      <c r="E431" s="57"/>
      <c r="F431" s="58"/>
      <c r="G431" s="59"/>
      <c r="H431" s="60"/>
      <c r="I431" s="93"/>
      <c r="J431" s="60"/>
      <c r="K431" s="93"/>
      <c r="L431" s="60"/>
      <c r="M431" s="93"/>
      <c r="N431" s="128">
        <f t="shared" si="132"/>
        <v>0</v>
      </c>
      <c r="O431" s="127">
        <f t="shared" si="132"/>
        <v>0</v>
      </c>
    </row>
    <row r="432" spans="1:15" ht="25.75" x14ac:dyDescent="0.4">
      <c r="A432" s="77">
        <f t="shared" si="142"/>
        <v>401</v>
      </c>
      <c r="B432" s="78">
        <v>622700</v>
      </c>
      <c r="C432" s="79" t="s">
        <v>443</v>
      </c>
      <c r="D432" s="65"/>
      <c r="E432" s="57"/>
      <c r="F432" s="58"/>
      <c r="G432" s="59"/>
      <c r="H432" s="60"/>
      <c r="I432" s="93"/>
      <c r="J432" s="60"/>
      <c r="K432" s="93"/>
      <c r="L432" s="60"/>
      <c r="M432" s="93"/>
      <c r="N432" s="128">
        <f t="shared" si="132"/>
        <v>0</v>
      </c>
      <c r="O432" s="127">
        <f t="shared" si="132"/>
        <v>0</v>
      </c>
    </row>
    <row r="433" spans="1:15" x14ac:dyDescent="0.4">
      <c r="A433" s="77">
        <f t="shared" si="142"/>
        <v>402</v>
      </c>
      <c r="B433" s="78">
        <v>622800</v>
      </c>
      <c r="C433" s="79" t="s">
        <v>444</v>
      </c>
      <c r="D433" s="65"/>
      <c r="E433" s="57"/>
      <c r="F433" s="58"/>
      <c r="G433" s="59"/>
      <c r="H433" s="60"/>
      <c r="I433" s="93"/>
      <c r="J433" s="60"/>
      <c r="K433" s="93"/>
      <c r="L433" s="60"/>
      <c r="M433" s="93"/>
      <c r="N433" s="128">
        <f t="shared" si="132"/>
        <v>0</v>
      </c>
      <c r="O433" s="127">
        <f t="shared" si="132"/>
        <v>0</v>
      </c>
    </row>
    <row r="434" spans="1:15" ht="51.45" x14ac:dyDescent="0.4">
      <c r="A434" s="74">
        <f t="shared" si="142"/>
        <v>403</v>
      </c>
      <c r="B434" s="75">
        <v>623000</v>
      </c>
      <c r="C434" s="76" t="s">
        <v>445</v>
      </c>
      <c r="D434" s="64">
        <f>D435</f>
        <v>0</v>
      </c>
      <c r="E434" s="48">
        <f t="shared" ref="E434:M434" si="144">E435</f>
        <v>0</v>
      </c>
      <c r="F434" s="49">
        <v>0</v>
      </c>
      <c r="G434" s="50">
        <v>0</v>
      </c>
      <c r="H434" s="47">
        <f t="shared" si="144"/>
        <v>0</v>
      </c>
      <c r="I434" s="48">
        <f t="shared" si="144"/>
        <v>0</v>
      </c>
      <c r="J434" s="47">
        <f t="shared" si="144"/>
        <v>0</v>
      </c>
      <c r="K434" s="48">
        <f t="shared" si="144"/>
        <v>0</v>
      </c>
      <c r="L434" s="47">
        <f t="shared" si="144"/>
        <v>0</v>
      </c>
      <c r="M434" s="48">
        <f t="shared" si="144"/>
        <v>0</v>
      </c>
      <c r="N434" s="64">
        <f t="shared" si="132"/>
        <v>0</v>
      </c>
      <c r="O434" s="48">
        <f t="shared" si="132"/>
        <v>0</v>
      </c>
    </row>
    <row r="435" spans="1:15" ht="51.45" x14ac:dyDescent="0.4">
      <c r="A435" s="110">
        <f t="shared" si="142"/>
        <v>404</v>
      </c>
      <c r="B435" s="111">
        <v>623100</v>
      </c>
      <c r="C435" s="136" t="s">
        <v>446</v>
      </c>
      <c r="D435" s="65"/>
      <c r="E435" s="57"/>
      <c r="F435" s="58"/>
      <c r="G435" s="59"/>
      <c r="H435" s="60"/>
      <c r="I435" s="93"/>
      <c r="J435" s="60"/>
      <c r="K435" s="93"/>
      <c r="L435" s="60"/>
      <c r="M435" s="93"/>
      <c r="N435" s="151">
        <f t="shared" si="132"/>
        <v>0</v>
      </c>
      <c r="O435" s="152">
        <f t="shared" si="132"/>
        <v>0</v>
      </c>
    </row>
    <row r="436" spans="1:15" ht="25.75" x14ac:dyDescent="0.4">
      <c r="A436" s="137">
        <f t="shared" si="142"/>
        <v>405</v>
      </c>
      <c r="B436" s="138"/>
      <c r="C436" s="115" t="s">
        <v>447</v>
      </c>
      <c r="D436" s="139">
        <f t="shared" ref="D436:O436" si="145">D388+D342+D178</f>
        <v>0</v>
      </c>
      <c r="E436" s="140">
        <f t="shared" si="145"/>
        <v>0</v>
      </c>
      <c r="F436" s="139">
        <f t="shared" si="145"/>
        <v>11913000</v>
      </c>
      <c r="G436" s="140">
        <f t="shared" si="145"/>
        <v>0</v>
      </c>
      <c r="H436" s="139">
        <f t="shared" si="145"/>
        <v>12806960.630000001</v>
      </c>
      <c r="I436" s="140">
        <f t="shared" si="145"/>
        <v>0</v>
      </c>
      <c r="J436" s="139">
        <f t="shared" si="145"/>
        <v>13766960</v>
      </c>
      <c r="K436" s="140">
        <f t="shared" si="145"/>
        <v>0</v>
      </c>
      <c r="L436" s="139">
        <f t="shared" si="145"/>
        <v>14799482</v>
      </c>
      <c r="M436" s="140">
        <f t="shared" si="145"/>
        <v>0</v>
      </c>
      <c r="N436" s="139">
        <f t="shared" si="145"/>
        <v>41373402.630000003</v>
      </c>
      <c r="O436" s="140">
        <f t="shared" si="145"/>
        <v>0</v>
      </c>
    </row>
    <row r="437" spans="1:15" ht="38.6" x14ac:dyDescent="0.4">
      <c r="A437" s="141"/>
      <c r="B437" s="141"/>
      <c r="C437" s="142" t="s">
        <v>521</v>
      </c>
      <c r="D437" s="143">
        <f>D177-D436</f>
        <v>0</v>
      </c>
      <c r="E437" s="144">
        <f t="shared" ref="E437:O437" si="146">E177-E436</f>
        <v>0</v>
      </c>
      <c r="F437" s="143">
        <f t="shared" si="146"/>
        <v>-11913000</v>
      </c>
      <c r="G437" s="144">
        <f t="shared" si="146"/>
        <v>0</v>
      </c>
      <c r="H437" s="145">
        <f t="shared" si="146"/>
        <v>-12806960.630000001</v>
      </c>
      <c r="I437" s="144">
        <f t="shared" si="146"/>
        <v>0</v>
      </c>
      <c r="J437" s="143">
        <f t="shared" si="146"/>
        <v>-13766960</v>
      </c>
      <c r="K437" s="144">
        <f t="shared" si="146"/>
        <v>0</v>
      </c>
      <c r="L437" s="143">
        <f t="shared" si="146"/>
        <v>-14799482</v>
      </c>
      <c r="M437" s="144">
        <f t="shared" si="146"/>
        <v>0</v>
      </c>
      <c r="N437" s="143">
        <f t="shared" si="146"/>
        <v>-41373402.630000003</v>
      </c>
      <c r="O437" s="144">
        <f t="shared" si="146"/>
        <v>0</v>
      </c>
    </row>
    <row r="438" spans="1:15" x14ac:dyDescent="0.4">
      <c r="A438" s="146"/>
      <c r="B438" s="146"/>
      <c r="C438" s="146"/>
      <c r="D438" s="146"/>
      <c r="E438" s="146"/>
      <c r="F438" s="146"/>
      <c r="G438" s="146"/>
      <c r="H438" s="146"/>
      <c r="I438" s="146"/>
      <c r="J438" s="146"/>
      <c r="K438" s="146"/>
      <c r="L438" s="146"/>
      <c r="M438" s="146"/>
      <c r="N438" s="146"/>
      <c r="O438" s="146"/>
    </row>
    <row r="439" spans="1:15" ht="32.25" customHeight="1" x14ac:dyDescent="0.4">
      <c r="A439" s="24" t="s">
        <v>449</v>
      </c>
      <c r="B439" s="228" t="s">
        <v>450</v>
      </c>
      <c r="C439" s="228"/>
      <c r="D439" s="236" t="s">
        <v>20</v>
      </c>
      <c r="E439" s="237"/>
      <c r="F439" s="238" t="s">
        <v>21</v>
      </c>
      <c r="G439" s="237"/>
      <c r="H439" s="236" t="s">
        <v>39</v>
      </c>
      <c r="I439" s="237"/>
      <c r="J439" s="236" t="s">
        <v>40</v>
      </c>
      <c r="K439" s="237"/>
      <c r="L439" s="236" t="s">
        <v>41</v>
      </c>
      <c r="M439" s="237"/>
      <c r="N439" s="236" t="s">
        <v>42</v>
      </c>
      <c r="O439" s="237"/>
    </row>
    <row r="440" spans="1:15" x14ac:dyDescent="0.4">
      <c r="A440" s="147">
        <v>1</v>
      </c>
      <c r="B440" s="298">
        <v>2</v>
      </c>
      <c r="C440" s="299"/>
      <c r="D440" s="298">
        <v>3</v>
      </c>
      <c r="E440" s="299"/>
      <c r="F440" s="298">
        <v>4</v>
      </c>
      <c r="G440" s="299"/>
      <c r="H440" s="298">
        <v>5</v>
      </c>
      <c r="I440" s="299"/>
      <c r="J440" s="298">
        <v>6</v>
      </c>
      <c r="K440" s="299"/>
      <c r="L440" s="298">
        <v>7</v>
      </c>
      <c r="M440" s="299"/>
      <c r="N440" s="300" t="s">
        <v>451</v>
      </c>
      <c r="O440" s="301"/>
    </row>
    <row r="441" spans="1:15" ht="27.75" customHeight="1" x14ac:dyDescent="0.4">
      <c r="A441" s="149" t="s">
        <v>452</v>
      </c>
      <c r="B441" s="302" t="s">
        <v>43</v>
      </c>
      <c r="C441" s="303"/>
      <c r="D441" s="304"/>
      <c r="E441" s="305"/>
      <c r="F441" s="304"/>
      <c r="G441" s="305"/>
      <c r="H441" s="306"/>
      <c r="I441" s="307"/>
      <c r="J441" s="304"/>
      <c r="K441" s="305"/>
      <c r="L441" s="246"/>
      <c r="M441" s="246"/>
      <c r="N441" s="308">
        <f>SUM(H441,J441,L441)</f>
        <v>0</v>
      </c>
      <c r="O441" s="309"/>
    </row>
    <row r="442" spans="1:15" ht="27.75" customHeight="1" x14ac:dyDescent="0.4">
      <c r="A442" s="150" t="s">
        <v>453</v>
      </c>
      <c r="B442" s="310" t="s">
        <v>454</v>
      </c>
      <c r="C442" s="311"/>
      <c r="D442" s="304"/>
      <c r="E442" s="305"/>
      <c r="F442" s="304"/>
      <c r="G442" s="305"/>
      <c r="H442" s="306"/>
      <c r="I442" s="307"/>
      <c r="J442" s="304"/>
      <c r="K442" s="305"/>
      <c r="L442" s="246"/>
      <c r="M442" s="246"/>
      <c r="N442" s="308">
        <f t="shared" ref="N442:N457" si="147">SUM(H442,J442,L442)</f>
        <v>0</v>
      </c>
      <c r="O442" s="309"/>
    </row>
    <row r="443" spans="1:15" ht="27.75" customHeight="1" x14ac:dyDescent="0.4">
      <c r="A443" s="150" t="s">
        <v>455</v>
      </c>
      <c r="B443" s="310" t="s">
        <v>456</v>
      </c>
      <c r="C443" s="311"/>
      <c r="D443" s="304"/>
      <c r="E443" s="305"/>
      <c r="F443" s="304"/>
      <c r="G443" s="305"/>
      <c r="H443" s="306"/>
      <c r="I443" s="307"/>
      <c r="J443" s="304"/>
      <c r="K443" s="305"/>
      <c r="L443" s="246"/>
      <c r="M443" s="246"/>
      <c r="N443" s="308">
        <f t="shared" si="147"/>
        <v>0</v>
      </c>
      <c r="O443" s="309"/>
    </row>
    <row r="444" spans="1:15" ht="27.75" customHeight="1" x14ac:dyDescent="0.4">
      <c r="A444" s="150" t="s">
        <v>457</v>
      </c>
      <c r="B444" s="310" t="s">
        <v>458</v>
      </c>
      <c r="C444" s="311"/>
      <c r="D444" s="304"/>
      <c r="E444" s="305"/>
      <c r="F444" s="304"/>
      <c r="G444" s="305"/>
      <c r="H444" s="306"/>
      <c r="I444" s="307"/>
      <c r="J444" s="304"/>
      <c r="K444" s="305"/>
      <c r="L444" s="246"/>
      <c r="M444" s="246"/>
      <c r="N444" s="308">
        <f t="shared" si="147"/>
        <v>0</v>
      </c>
      <c r="O444" s="309"/>
    </row>
    <row r="445" spans="1:15" ht="27.75" customHeight="1" x14ac:dyDescent="0.4">
      <c r="A445" s="150" t="s">
        <v>459</v>
      </c>
      <c r="B445" s="310" t="s">
        <v>460</v>
      </c>
      <c r="C445" s="311"/>
      <c r="D445" s="304"/>
      <c r="E445" s="305"/>
      <c r="F445" s="304"/>
      <c r="G445" s="305"/>
      <c r="H445" s="306"/>
      <c r="I445" s="307"/>
      <c r="J445" s="304"/>
      <c r="K445" s="305"/>
      <c r="L445" s="246"/>
      <c r="M445" s="246"/>
      <c r="N445" s="308">
        <f t="shared" si="147"/>
        <v>0</v>
      </c>
      <c r="O445" s="309"/>
    </row>
    <row r="446" spans="1:15" ht="27.75" customHeight="1" x14ac:dyDescent="0.4">
      <c r="A446" s="150" t="s">
        <v>461</v>
      </c>
      <c r="B446" s="310" t="s">
        <v>462</v>
      </c>
      <c r="C446" s="311"/>
      <c r="D446" s="304"/>
      <c r="E446" s="305"/>
      <c r="F446" s="304"/>
      <c r="G446" s="305"/>
      <c r="H446" s="306"/>
      <c r="I446" s="307"/>
      <c r="J446" s="304"/>
      <c r="K446" s="305"/>
      <c r="L446" s="246"/>
      <c r="M446" s="246"/>
      <c r="N446" s="308">
        <f t="shared" si="147"/>
        <v>0</v>
      </c>
      <c r="O446" s="309"/>
    </row>
    <row r="447" spans="1:15" ht="27.75" customHeight="1" x14ac:dyDescent="0.4">
      <c r="A447" s="150" t="s">
        <v>463</v>
      </c>
      <c r="B447" s="310" t="s">
        <v>464</v>
      </c>
      <c r="C447" s="311"/>
      <c r="D447" s="304"/>
      <c r="E447" s="305"/>
      <c r="F447" s="304"/>
      <c r="G447" s="305"/>
      <c r="H447" s="306"/>
      <c r="I447" s="307"/>
      <c r="J447" s="304"/>
      <c r="K447" s="305"/>
      <c r="L447" s="246"/>
      <c r="M447" s="246"/>
      <c r="N447" s="308">
        <f t="shared" si="147"/>
        <v>0</v>
      </c>
      <c r="O447" s="309"/>
    </row>
    <row r="448" spans="1:15" ht="27.75" customHeight="1" x14ac:dyDescent="0.4">
      <c r="A448" s="150" t="s">
        <v>465</v>
      </c>
      <c r="B448" s="310" t="s">
        <v>466</v>
      </c>
      <c r="C448" s="311"/>
      <c r="D448" s="304"/>
      <c r="E448" s="305"/>
      <c r="F448" s="304"/>
      <c r="G448" s="305"/>
      <c r="H448" s="306"/>
      <c r="I448" s="307"/>
      <c r="J448" s="304"/>
      <c r="K448" s="305"/>
      <c r="L448" s="246"/>
      <c r="M448" s="246"/>
      <c r="N448" s="308">
        <f t="shared" si="147"/>
        <v>0</v>
      </c>
      <c r="O448" s="309"/>
    </row>
    <row r="449" spans="1:15" ht="27.75" customHeight="1" x14ac:dyDescent="0.4">
      <c r="A449" s="150" t="s">
        <v>467</v>
      </c>
      <c r="B449" s="310" t="s">
        <v>468</v>
      </c>
      <c r="C449" s="311"/>
      <c r="D449" s="304"/>
      <c r="E449" s="305"/>
      <c r="F449" s="304"/>
      <c r="G449" s="305"/>
      <c r="H449" s="306"/>
      <c r="I449" s="307"/>
      <c r="J449" s="304"/>
      <c r="K449" s="305"/>
      <c r="L449" s="246"/>
      <c r="M449" s="246"/>
      <c r="N449" s="308">
        <f t="shared" si="147"/>
        <v>0</v>
      </c>
      <c r="O449" s="309"/>
    </row>
    <row r="450" spans="1:15" ht="27.75" customHeight="1" x14ac:dyDescent="0.4">
      <c r="A450" s="150" t="s">
        <v>469</v>
      </c>
      <c r="B450" s="310" t="s">
        <v>470</v>
      </c>
      <c r="C450" s="311"/>
      <c r="D450" s="304"/>
      <c r="E450" s="305"/>
      <c r="F450" s="304"/>
      <c r="G450" s="305"/>
      <c r="H450" s="306"/>
      <c r="I450" s="307"/>
      <c r="J450" s="304"/>
      <c r="K450" s="305"/>
      <c r="L450" s="246"/>
      <c r="M450" s="246"/>
      <c r="N450" s="308">
        <f t="shared" si="147"/>
        <v>0</v>
      </c>
      <c r="O450" s="309"/>
    </row>
    <row r="451" spans="1:15" ht="27.75" customHeight="1" x14ac:dyDescent="0.4">
      <c r="A451" s="150" t="s">
        <v>471</v>
      </c>
      <c r="B451" s="310" t="s">
        <v>472</v>
      </c>
      <c r="C451" s="311"/>
      <c r="D451" s="304"/>
      <c r="E451" s="305"/>
      <c r="F451" s="304"/>
      <c r="G451" s="305"/>
      <c r="H451" s="306"/>
      <c r="I451" s="307"/>
      <c r="J451" s="304"/>
      <c r="K451" s="305"/>
      <c r="L451" s="246"/>
      <c r="M451" s="246"/>
      <c r="N451" s="312">
        <f t="shared" si="147"/>
        <v>0</v>
      </c>
      <c r="O451" s="313"/>
    </row>
    <row r="452" spans="1:15" ht="27.75" customHeight="1" x14ac:dyDescent="0.4">
      <c r="A452" s="150" t="s">
        <v>473</v>
      </c>
      <c r="B452" s="310" t="s">
        <v>474</v>
      </c>
      <c r="C452" s="311"/>
      <c r="D452" s="304"/>
      <c r="E452" s="305"/>
      <c r="F452" s="304"/>
      <c r="G452" s="305"/>
      <c r="H452" s="306"/>
      <c r="I452" s="307"/>
      <c r="J452" s="304"/>
      <c r="K452" s="305"/>
      <c r="L452" s="246"/>
      <c r="M452" s="246"/>
      <c r="N452" s="312">
        <f t="shared" si="147"/>
        <v>0</v>
      </c>
      <c r="O452" s="313"/>
    </row>
    <row r="453" spans="1:15" ht="27.75" customHeight="1" x14ac:dyDescent="0.4">
      <c r="A453" s="150" t="s">
        <v>475</v>
      </c>
      <c r="B453" s="310" t="s">
        <v>476</v>
      </c>
      <c r="C453" s="311"/>
      <c r="D453" s="304"/>
      <c r="E453" s="305"/>
      <c r="F453" s="304"/>
      <c r="G453" s="305"/>
      <c r="H453" s="306"/>
      <c r="I453" s="307"/>
      <c r="J453" s="304"/>
      <c r="K453" s="305"/>
      <c r="L453" s="246"/>
      <c r="M453" s="246"/>
      <c r="N453" s="312">
        <f t="shared" si="147"/>
        <v>0</v>
      </c>
      <c r="O453" s="313"/>
    </row>
    <row r="454" spans="1:15" ht="27.75" customHeight="1" x14ac:dyDescent="0.4">
      <c r="A454" s="150" t="s">
        <v>477</v>
      </c>
      <c r="B454" s="310" t="s">
        <v>478</v>
      </c>
      <c r="C454" s="311"/>
      <c r="D454" s="304"/>
      <c r="E454" s="305"/>
      <c r="F454" s="304"/>
      <c r="G454" s="305"/>
      <c r="H454" s="306"/>
      <c r="I454" s="307"/>
      <c r="J454" s="304"/>
      <c r="K454" s="305"/>
      <c r="L454" s="246"/>
      <c r="M454" s="246"/>
      <c r="N454" s="312">
        <f t="shared" si="147"/>
        <v>0</v>
      </c>
      <c r="O454" s="313"/>
    </row>
    <row r="455" spans="1:15" ht="27.75" customHeight="1" x14ac:dyDescent="0.4">
      <c r="A455" s="150" t="s">
        <v>479</v>
      </c>
      <c r="B455" s="310" t="s">
        <v>480</v>
      </c>
      <c r="C455" s="311"/>
      <c r="D455" s="304"/>
      <c r="E455" s="305"/>
      <c r="F455" s="304"/>
      <c r="G455" s="305"/>
      <c r="H455" s="306"/>
      <c r="I455" s="307"/>
      <c r="J455" s="304"/>
      <c r="K455" s="305"/>
      <c r="L455" s="246"/>
      <c r="M455" s="246"/>
      <c r="N455" s="312">
        <f t="shared" si="147"/>
        <v>0</v>
      </c>
      <c r="O455" s="313"/>
    </row>
    <row r="456" spans="1:15" ht="27.75" customHeight="1" x14ac:dyDescent="0.4">
      <c r="A456" s="150" t="s">
        <v>481</v>
      </c>
      <c r="B456" s="310" t="s">
        <v>482</v>
      </c>
      <c r="C456" s="311"/>
      <c r="D456" s="304"/>
      <c r="E456" s="305"/>
      <c r="F456" s="304"/>
      <c r="G456" s="305"/>
      <c r="H456" s="306"/>
      <c r="I456" s="307"/>
      <c r="J456" s="304"/>
      <c r="K456" s="305"/>
      <c r="L456" s="246"/>
      <c r="M456" s="246"/>
      <c r="N456" s="312">
        <f t="shared" si="147"/>
        <v>0</v>
      </c>
      <c r="O456" s="313"/>
    </row>
    <row r="457" spans="1:15" ht="27.75" customHeight="1" x14ac:dyDescent="0.4">
      <c r="A457" s="153" t="s">
        <v>483</v>
      </c>
      <c r="B457" s="314" t="s">
        <v>484</v>
      </c>
      <c r="C457" s="315"/>
      <c r="D457" s="316"/>
      <c r="E457" s="317"/>
      <c r="F457" s="316"/>
      <c r="G457" s="317"/>
      <c r="H457" s="318"/>
      <c r="I457" s="319"/>
      <c r="J457" s="316"/>
      <c r="K457" s="317"/>
      <c r="L457" s="252"/>
      <c r="M457" s="252"/>
      <c r="N457" s="320">
        <f t="shared" si="147"/>
        <v>0</v>
      </c>
      <c r="O457" s="321"/>
    </row>
    <row r="458" spans="1:15" ht="32.25" customHeight="1" x14ac:dyDescent="0.4">
      <c r="A458" s="322" t="s">
        <v>485</v>
      </c>
      <c r="B458" s="253"/>
      <c r="C458" s="154" t="str">
        <f>$D$5</f>
        <v>2002 Функционисање основних школа</v>
      </c>
      <c r="D458" s="323">
        <f>SUM(D441:E457)</f>
        <v>0</v>
      </c>
      <c r="E458" s="324"/>
      <c r="F458" s="323">
        <f>SUM(F441:G457)</f>
        <v>0</v>
      </c>
      <c r="G458" s="324"/>
      <c r="H458" s="323">
        <f>SUM(H441:I457)</f>
        <v>0</v>
      </c>
      <c r="I458" s="324"/>
      <c r="J458" s="323">
        <f>SUM(J441:K457)</f>
        <v>0</v>
      </c>
      <c r="K458" s="324"/>
      <c r="L458" s="323">
        <f>SUM(L441:M457)</f>
        <v>0</v>
      </c>
      <c r="M458" s="324"/>
      <c r="N458" s="323">
        <f>SUM(H458:M458)</f>
        <v>0</v>
      </c>
      <c r="O458" s="325"/>
    </row>
    <row r="459" spans="1:15" ht="25.75" x14ac:dyDescent="0.4">
      <c r="A459" s="23"/>
      <c r="B459" s="23"/>
      <c r="C459" s="155" t="s">
        <v>522</v>
      </c>
      <c r="D459" s="255">
        <f>D436+E436-D458</f>
        <v>0</v>
      </c>
      <c r="E459" s="255"/>
      <c r="F459" s="255">
        <f>F436+G436-F458</f>
        <v>11913000</v>
      </c>
      <c r="G459" s="255"/>
      <c r="H459" s="255">
        <f>H436+I436-H458</f>
        <v>12806960.630000001</v>
      </c>
      <c r="I459" s="255"/>
      <c r="J459" s="255">
        <f>J436+K436-J458</f>
        <v>13766960</v>
      </c>
      <c r="K459" s="255"/>
      <c r="L459" s="255">
        <f>L436+M436-L458</f>
        <v>14799482</v>
      </c>
      <c r="M459" s="255"/>
      <c r="N459" s="255">
        <f>N436+O436-N458</f>
        <v>41373402.630000003</v>
      </c>
      <c r="O459" s="255"/>
    </row>
    <row r="460" spans="1:15" x14ac:dyDescent="0.4">
      <c r="C460" s="156"/>
      <c r="D460" s="23"/>
      <c r="E460" s="23"/>
      <c r="F460" s="23"/>
      <c r="G460" s="23"/>
      <c r="H460" s="23"/>
      <c r="I460" s="23"/>
      <c r="J460" s="23"/>
      <c r="K460" s="23"/>
      <c r="L460" s="23"/>
      <c r="O460" s="160"/>
    </row>
    <row r="461" spans="1:15" x14ac:dyDescent="0.4">
      <c r="A461" s="157" t="s">
        <v>492</v>
      </c>
      <c r="B461" s="156" t="s">
        <v>523</v>
      </c>
      <c r="C461" s="156"/>
      <c r="D461" s="23"/>
      <c r="E461" s="23"/>
      <c r="F461" s="23"/>
      <c r="G461" s="23"/>
      <c r="H461" s="23"/>
      <c r="I461" s="23"/>
      <c r="J461" s="23"/>
      <c r="K461" s="161"/>
      <c r="L461" s="161"/>
      <c r="O461" s="160"/>
    </row>
    <row r="462" spans="1:15" x14ac:dyDescent="0.4">
      <c r="A462" s="157" t="s">
        <v>494</v>
      </c>
      <c r="B462" s="156" t="s">
        <v>524</v>
      </c>
      <c r="C462" s="23"/>
      <c r="D462" s="23"/>
      <c r="E462" s="23"/>
      <c r="F462" s="23"/>
      <c r="G462" s="23"/>
      <c r="H462" s="23"/>
      <c r="I462" s="23"/>
      <c r="J462" s="23"/>
      <c r="K462" s="23"/>
      <c r="L462" s="23"/>
      <c r="O462" s="160"/>
    </row>
    <row r="463" spans="1:15" x14ac:dyDescent="0.4">
      <c r="A463" s="87"/>
      <c r="B463" s="87"/>
      <c r="C463" s="87"/>
      <c r="D463" s="87"/>
      <c r="E463" s="87"/>
      <c r="F463" s="87"/>
      <c r="G463" s="87"/>
      <c r="H463" s="87"/>
      <c r="I463" s="87"/>
      <c r="J463" s="87"/>
      <c r="K463" s="162"/>
      <c r="L463" s="162"/>
      <c r="O463" s="160"/>
    </row>
    <row r="464" spans="1:15" ht="15.9" x14ac:dyDescent="0.4">
      <c r="A464" s="87"/>
      <c r="B464" s="87"/>
      <c r="C464" s="87"/>
      <c r="D464" s="87"/>
      <c r="E464" s="87"/>
      <c r="F464" s="87"/>
      <c r="G464" s="87"/>
      <c r="H464" s="87"/>
      <c r="I464" s="87"/>
      <c r="J464" s="87"/>
      <c r="M464" s="326" t="s">
        <v>496</v>
      </c>
      <c r="N464" s="326"/>
      <c r="O464" s="160"/>
    </row>
    <row r="465" spans="1:15" ht="15.9" x14ac:dyDescent="0.4">
      <c r="A465" s="87"/>
      <c r="B465" s="87"/>
      <c r="C465" s="87"/>
      <c r="D465" s="87"/>
      <c r="E465" s="87"/>
      <c r="F465" s="87"/>
      <c r="G465" s="87"/>
      <c r="H465" s="87"/>
      <c r="I465" s="87"/>
      <c r="J465" s="87"/>
      <c r="M465" s="163"/>
      <c r="N465" s="163"/>
      <c r="O465" s="160"/>
    </row>
    <row r="466" spans="1:15" ht="15.9" x14ac:dyDescent="0.4">
      <c r="A466" s="87"/>
      <c r="B466" s="158" t="s">
        <v>497</v>
      </c>
      <c r="C466" s="159"/>
      <c r="D466" s="87"/>
      <c r="E466" s="87"/>
      <c r="F466" s="87"/>
      <c r="G466" s="87"/>
      <c r="H466" s="87"/>
      <c r="I466" s="87"/>
      <c r="J466" s="87"/>
      <c r="M466" s="159"/>
      <c r="N466" s="159"/>
      <c r="O466" s="160"/>
    </row>
  </sheetData>
  <sheetProtection formatCells="0" formatColumns="0" formatRows="0" insertColumns="0" insertRows="0" insertHyperlinks="0" deleteColumns="0" deleteRows="0" sort="0"/>
  <mergeCells count="205">
    <mergeCell ref="B17:C19"/>
    <mergeCell ref="B21:C22"/>
    <mergeCell ref="M464:N464"/>
    <mergeCell ref="A15:A16"/>
    <mergeCell ref="A17:A19"/>
    <mergeCell ref="A21:A22"/>
    <mergeCell ref="A23:A25"/>
    <mergeCell ref="A29:A30"/>
    <mergeCell ref="B29:B30"/>
    <mergeCell ref="C29:C30"/>
    <mergeCell ref="B23:C25"/>
    <mergeCell ref="B15:C16"/>
    <mergeCell ref="D459:E459"/>
    <mergeCell ref="F459:G459"/>
    <mergeCell ref="H459:I459"/>
    <mergeCell ref="J459:K459"/>
    <mergeCell ref="L459:M459"/>
    <mergeCell ref="N459:O459"/>
    <mergeCell ref="N457:O457"/>
    <mergeCell ref="A458:B458"/>
    <mergeCell ref="D458:E458"/>
    <mergeCell ref="F458:G458"/>
    <mergeCell ref="H458:I458"/>
    <mergeCell ref="J458:K458"/>
    <mergeCell ref="L458:M458"/>
    <mergeCell ref="N458:O458"/>
    <mergeCell ref="B457:C457"/>
    <mergeCell ref="D457:E457"/>
    <mergeCell ref="F457:G457"/>
    <mergeCell ref="H457:I457"/>
    <mergeCell ref="J457:K457"/>
    <mergeCell ref="L457:M457"/>
    <mergeCell ref="N455:O455"/>
    <mergeCell ref="B456:C456"/>
    <mergeCell ref="D456:E456"/>
    <mergeCell ref="F456:G456"/>
    <mergeCell ref="H456:I456"/>
    <mergeCell ref="J456:K456"/>
    <mergeCell ref="L456:M456"/>
    <mergeCell ref="N456:O456"/>
    <mergeCell ref="B455:C455"/>
    <mergeCell ref="D455:E455"/>
    <mergeCell ref="F455:G455"/>
    <mergeCell ref="H455:I455"/>
    <mergeCell ref="J455:K455"/>
    <mergeCell ref="L455:M455"/>
    <mergeCell ref="N453:O453"/>
    <mergeCell ref="B454:C454"/>
    <mergeCell ref="D454:E454"/>
    <mergeCell ref="F454:G454"/>
    <mergeCell ref="H454:I454"/>
    <mergeCell ref="J454:K454"/>
    <mergeCell ref="L454:M454"/>
    <mergeCell ref="N454:O454"/>
    <mergeCell ref="B453:C453"/>
    <mergeCell ref="D453:E453"/>
    <mergeCell ref="F453:G453"/>
    <mergeCell ref="H453:I453"/>
    <mergeCell ref="J453:K453"/>
    <mergeCell ref="L453:M453"/>
    <mergeCell ref="N451:O451"/>
    <mergeCell ref="B452:C452"/>
    <mergeCell ref="D452:E452"/>
    <mergeCell ref="F452:G452"/>
    <mergeCell ref="H452:I452"/>
    <mergeCell ref="J452:K452"/>
    <mergeCell ref="L452:M452"/>
    <mergeCell ref="N452:O452"/>
    <mergeCell ref="B451:C451"/>
    <mergeCell ref="D451:E451"/>
    <mergeCell ref="F451:G451"/>
    <mergeCell ref="H451:I451"/>
    <mergeCell ref="J451:K451"/>
    <mergeCell ref="L451:M451"/>
    <mergeCell ref="N449:O449"/>
    <mergeCell ref="B450:C450"/>
    <mergeCell ref="D450:E450"/>
    <mergeCell ref="F450:G450"/>
    <mergeCell ref="H450:I450"/>
    <mergeCell ref="J450:K450"/>
    <mergeCell ref="L450:M450"/>
    <mergeCell ref="N450:O450"/>
    <mergeCell ref="B449:C449"/>
    <mergeCell ref="D449:E449"/>
    <mergeCell ref="F449:G449"/>
    <mergeCell ref="H449:I449"/>
    <mergeCell ref="J449:K449"/>
    <mergeCell ref="L449:M449"/>
    <mergeCell ref="N447:O447"/>
    <mergeCell ref="B448:C448"/>
    <mergeCell ref="D448:E448"/>
    <mergeCell ref="F448:G448"/>
    <mergeCell ref="H448:I448"/>
    <mergeCell ref="J448:K448"/>
    <mergeCell ref="L448:M448"/>
    <mergeCell ref="N448:O448"/>
    <mergeCell ref="B447:C447"/>
    <mergeCell ref="D447:E447"/>
    <mergeCell ref="F447:G447"/>
    <mergeCell ref="H447:I447"/>
    <mergeCell ref="J447:K447"/>
    <mergeCell ref="L447:M447"/>
    <mergeCell ref="N445:O445"/>
    <mergeCell ref="B446:C446"/>
    <mergeCell ref="D446:E446"/>
    <mergeCell ref="F446:G446"/>
    <mergeCell ref="H446:I446"/>
    <mergeCell ref="J446:K446"/>
    <mergeCell ref="L446:M446"/>
    <mergeCell ref="N446:O446"/>
    <mergeCell ref="B445:C445"/>
    <mergeCell ref="D445:E445"/>
    <mergeCell ref="F445:G445"/>
    <mergeCell ref="H445:I445"/>
    <mergeCell ref="J445:K445"/>
    <mergeCell ref="L445:M445"/>
    <mergeCell ref="N443:O443"/>
    <mergeCell ref="B444:C444"/>
    <mergeCell ref="D444:E444"/>
    <mergeCell ref="F444:G444"/>
    <mergeCell ref="H444:I444"/>
    <mergeCell ref="J444:K444"/>
    <mergeCell ref="L444:M444"/>
    <mergeCell ref="N444:O444"/>
    <mergeCell ref="B443:C443"/>
    <mergeCell ref="D443:E443"/>
    <mergeCell ref="F443:G443"/>
    <mergeCell ref="H443:I443"/>
    <mergeCell ref="J443:K443"/>
    <mergeCell ref="L443:M443"/>
    <mergeCell ref="N441:O441"/>
    <mergeCell ref="B442:C442"/>
    <mergeCell ref="D442:E442"/>
    <mergeCell ref="F442:G442"/>
    <mergeCell ref="H442:I442"/>
    <mergeCell ref="J442:K442"/>
    <mergeCell ref="L442:M442"/>
    <mergeCell ref="N442:O442"/>
    <mergeCell ref="B441:C441"/>
    <mergeCell ref="D441:E441"/>
    <mergeCell ref="F441:G441"/>
    <mergeCell ref="H441:I441"/>
    <mergeCell ref="J441:K441"/>
    <mergeCell ref="L441:M441"/>
    <mergeCell ref="N439:O439"/>
    <mergeCell ref="B440:C440"/>
    <mergeCell ref="D440:E440"/>
    <mergeCell ref="F440:G440"/>
    <mergeCell ref="H440:I440"/>
    <mergeCell ref="J440:K440"/>
    <mergeCell ref="L440:M440"/>
    <mergeCell ref="N440:O440"/>
    <mergeCell ref="B439:C439"/>
    <mergeCell ref="D439:E439"/>
    <mergeCell ref="F439:G439"/>
    <mergeCell ref="H439:I439"/>
    <mergeCell ref="J439:K439"/>
    <mergeCell ref="L439:M439"/>
    <mergeCell ref="D25:F25"/>
    <mergeCell ref="L25:O25"/>
    <mergeCell ref="A28:O28"/>
    <mergeCell ref="D29:E29"/>
    <mergeCell ref="F29:G29"/>
    <mergeCell ref="H29:I29"/>
    <mergeCell ref="J29:K29"/>
    <mergeCell ref="L29:M29"/>
    <mergeCell ref="N29:O29"/>
    <mergeCell ref="D21:O21"/>
    <mergeCell ref="D22:F22"/>
    <mergeCell ref="L22:O22"/>
    <mergeCell ref="D23:F23"/>
    <mergeCell ref="L23:O23"/>
    <mergeCell ref="D24:F24"/>
    <mergeCell ref="L24:O24"/>
    <mergeCell ref="D17:F17"/>
    <mergeCell ref="L17:O17"/>
    <mergeCell ref="D18:F18"/>
    <mergeCell ref="L18:O18"/>
    <mergeCell ref="D19:F19"/>
    <mergeCell ref="L19:O19"/>
    <mergeCell ref="A12:C12"/>
    <mergeCell ref="D12:O12"/>
    <mergeCell ref="A13:C13"/>
    <mergeCell ref="D13:O13"/>
    <mergeCell ref="D15:O15"/>
    <mergeCell ref="D16:F16"/>
    <mergeCell ref="L16:O16"/>
    <mergeCell ref="A9:C9"/>
    <mergeCell ref="D9:O9"/>
    <mergeCell ref="A10:C10"/>
    <mergeCell ref="D10:O10"/>
    <mergeCell ref="A11:C11"/>
    <mergeCell ref="D11:O11"/>
    <mergeCell ref="A6:C6"/>
    <mergeCell ref="D6:O6"/>
    <mergeCell ref="A7:C7"/>
    <mergeCell ref="D7:K7"/>
    <mergeCell ref="A8:C8"/>
    <mergeCell ref="D8:O8"/>
    <mergeCell ref="A1:O1"/>
    <mergeCell ref="A2:O2"/>
    <mergeCell ref="A4:C4"/>
    <mergeCell ref="D4:O4"/>
    <mergeCell ref="A5:C5"/>
    <mergeCell ref="D5:K5"/>
  </mergeCells>
  <conditionalFormatting sqref="F177:G177">
    <cfRule type="cellIs" dxfId="16" priority="9" stopIfTrue="1" operator="equal">
      <formula>0</formula>
    </cfRule>
  </conditionalFormatting>
  <conditionalFormatting sqref="J177:K177">
    <cfRule type="cellIs" dxfId="15" priority="6" stopIfTrue="1" operator="equal">
      <formula>0</formula>
    </cfRule>
  </conditionalFormatting>
  <conditionalFormatting sqref="L177:M177">
    <cfRule type="cellIs" dxfId="14" priority="3" stopIfTrue="1" operator="equal">
      <formula>0</formula>
    </cfRule>
  </conditionalFormatting>
  <conditionalFormatting sqref="D437:O437">
    <cfRule type="cellIs" dxfId="13" priority="16" stopIfTrue="1" operator="notEqual">
      <formula>0</formula>
    </cfRule>
    <cfRule type="cellIs" dxfId="12" priority="17" stopIfTrue="1" operator="equal">
      <formula>0</formula>
    </cfRule>
  </conditionalFormatting>
  <conditionalFormatting sqref="D459:O459">
    <cfRule type="cellIs" dxfId="11" priority="14" stopIfTrue="1" operator="equal">
      <formula>0</formula>
    </cfRule>
    <cfRule type="cellIs" dxfId="10" priority="15" stopIfTrue="1" operator="notEqual">
      <formula>0</formula>
    </cfRule>
  </conditionalFormatting>
  <conditionalFormatting sqref="D342:E342 H342:I342 N342:O342 D39:E39 H39:I39 N39:O39 D388:E388 H388:I388 N388:O388 D178:E178 H178:I178 N178:O178 D112:E112 H112:I112 N112:O112 D137:E137 H137:I137 N137:O137 D32:E32 H32:I32 N32:O32">
    <cfRule type="cellIs" dxfId="9" priority="13" stopIfTrue="1" operator="equal">
      <formula>0</formula>
    </cfRule>
  </conditionalFormatting>
  <conditionalFormatting sqref="F342:G342 F39:G39 F388:G388 F178:G178 F112:G112 F137:G137 F32:G32">
    <cfRule type="cellIs" dxfId="8" priority="8" stopIfTrue="1" operator="equal">
      <formula>0</formula>
    </cfRule>
  </conditionalFormatting>
  <conditionalFormatting sqref="J342:K342 J39:K39 J388:K388 J178:K178 J112:K112 J137:K137 J32:K32">
    <cfRule type="cellIs" dxfId="7" priority="5" stopIfTrue="1" operator="equal">
      <formula>0</formula>
    </cfRule>
  </conditionalFormatting>
  <conditionalFormatting sqref="L342:M342 L39:M39 L388:M388 L178:M178 L112:M112 L137:M137 L32:M32">
    <cfRule type="cellIs" dxfId="6" priority="2" stopIfTrue="1" operator="equal">
      <formula>0</formula>
    </cfRule>
  </conditionalFormatting>
  <conditionalFormatting sqref="D83:E83 H83:I83 N83:O83 D72:E72 H72:I72 N72:O72 D67:E67 H67:I67 N67:O67 D149:E149 H149:I149 N149:O149 D135:E135 H135:I135 N135:O135 D133:E133 H133:I133 N133:O133 D130:E131 H130:I131 N130:O131 D127:E128 H127:I128 N127:O128 D125:E125 H125:I125 N125:O125 D123:E123 H123:I123 N123:O123 D120:E121 H120:I121 N120:O121 D118:E118 H118:I118 N118:O118 D116:E116 H116:I116 N116:O116 D168:E168 H168:I168 N168:O168 D157:E158 H157:I158 N157:O158 D54:E54 H54:I54 N54:O54 D47:E47 H47:I47 N47:O47 D113:E114 H113:I114 N113:O114 D138:E139 H138:I139 N138:O139 D45:E45 H45:I45 N45:O45 D60:E60 H60:I60 N60:O60 D103:E103 H103:I103 N103:O103 D98:E98 H98:I98 N98:O98 D95:E95 H95:I95 N95:O95 D88:E88 H88:I88 N88:O88 D349:E349 H349:I349 N349:O349 D408:E408 H408:I408 N408:O408 D400:E400 H400:I400 N400:O400 D382:E382 H382:I382 N382:O382 D380:E380 H380:I380 N380:O380 D372:E372 H372:I372 N372:O372 D368:E368 H368:I368 N368:O368 D195:E195 H195:I195 N195:O195 D193:E193 H193:I193 N193:O193 D188:E188 H188:I188 N188:O188 D186:E186 H186:I186 N186:O186 D182:E182 H182:I182 N182:O182 D434:E434 H434:I434 N434:O434 D410:E410 H410:I410 N410:O410 D363:E363 H363:I363 N363:O363 D361:E361 H361:I361 N361:O361 D340:E340 H340:I340 N340:O340 D307:E307 H307:I307 N307:O307 D412:E412 H412:I412 N412:O412 D329:E329 H329:I329 N329:O329 D315:E315 H315:I315 N315:O315 D304:E304 H304:I304 N304:O304 D301:E301 H301:I301 N301:O301 D298:E298 H298:I298 N298:O298 D255:E255 H255:I255 N255:O255 D291:E291 H291:I291 N291:O291 D288:E288 H288:I288 N288:O288 D285:E285 H285:I285 N285:O285 D277:E277 H277:I277 N277:O277 D275:E275 H275:I275 N275:O275 D268:E268 H268:I268 N268:O268 D251:E251 H251:I251 N251:O251 D249:E249 H249:I249 N249:O249 D232:E232 H232:I232 N232:O232 D229:E229 H229:I229 N229:O229 D221:E221 H221:I221 N221:O221 D212:E212 H212:I212 N212:O212 D206:E206 H206:I206 N206:O206 D247:E247 H247:I247 N247:O247 D338:E338 H338:I338 N338:O338 D335:E335 H335:I335 N335:O335 D333:E333 H333:I333 N333:O333 D359:E359 H359:I359 N359:O359 D425:E425 H425:I425 N425:O425 D33:E34 H33:I34 N33:O34 D36:E37 H36:I37 N36:O37 D40:E41 H40:I41 N40:O41 D63:E64 H63:I64 N63:O64 D75:E76 H75:I76 N75:O76 D100:E101 H100:I101 N100:O101 D105:E106 H105:I106 N105:O106 D109:E110 H109:I110 N109:O110 D179:E180 H179:I180 N179:O180 D197:E198 H197:I198 N197:O198 D242:E243 H242:I243 N242:O243 D257:E258 H257:I258 N257:O258 D281:E282 H281:I282 N281:O282 D294:E295 H294:I295 N294:O295 D310:E311 H310:I311 N310:O311 D325:E326 H325:I326 N325:O326 D343:E344 H343:I344 N343:O344 D365:E366 H365:I366 N365:O366 D374:E375 H374:I375 N374:O375 D377:E378 H377:I378 N377:O378 D385:E386 H385:I386 N385:O386 D389:E390 H389:I390 N389:O390 D414:E415 H414:I415 N414:O415">
    <cfRule type="cellIs" dxfId="5" priority="11" stopIfTrue="1" operator="equal">
      <formula>0</formula>
    </cfRule>
  </conditionalFormatting>
  <conditionalFormatting sqref="F83:G83 F72:G72 F67:G67 F149:G149 F135:G135 F133:G133 F130:G131 F127:G128 F125:G125 F123:G123 F120:G121 F118:G118 F116:G116 F168:G168 F157:G158 F54:G54 F47:G47 F113:G114 F138:G139 F45:G45 F60:G60 F103:G103 F98:G98 F95:G95 F88:G88 F349:G349 F408:G408 F400:G400 F382:G382 F380:G380 F372:G372 F368:G368 F195:G195 F193:G193 F188:G188 F186:G186 F182:G182 F434:G434 F410:G410 F363:G363 F361:G361 F340:G340 F307:G307 F412:G412 F329:G329 F315:G315 F304:G304 F301:G301 F298:G298 F255:G255 F291:G291 F288:G288 F285:G285 F277:G277 F275:G275 F268:G268 F251:G251 F249:G249 F232:G232 F229:G229 F221:G221 F212:G212 F206:G206 F247:G247 F338:G338 F335:G335 F333:G333 F359:G359 F425:G425 F33:G34 F36:G37 F40:G41 F63:G64 F75:G76 F100:G101 F105:G106 F109:G110 F179:G180 F197:G198 F242:G243 F257:G258 F281:G282 F294:G295 F310:G311 F325:G326 F343:G344 F365:G366 F374:G375 F377:G378 F385:G386 F389:G390 F414:G415">
    <cfRule type="cellIs" dxfId="4" priority="7" stopIfTrue="1" operator="equal">
      <formula>0</formula>
    </cfRule>
  </conditionalFormatting>
  <conditionalFormatting sqref="J83:K83 J72:K72 J67:K67 J149:K149 J135:K135 J133:K133 J130:K131 J127:K128 J125:K125 J123:K123 J120:K121 J118:K118 J116:K116 J168:K168 J157:K158 J54:K54 J47:K47 J113:K114 J138:K139 J45:K45 J60:K60 J103:K103 J98:K98 J95:K95 J88:K88 J349:K349 J408:K408 J400:K400 J382:K382 J380:K380 J372:K372 J368:K368 J195:K195 J193:K193 J188:K188 J186:K186 J182:K182 J434:K434 J410:K410 J363:K363 J361:K361 J340:K340 J307:K307 J412:K412 J329:K329 J315:K315 J304:K304 J301:K301 J298:K298 J255:K255 J291:K291 J288:K288 J285:K285 J277:K277 J275:K275 J268:K268 J251:K251 J249:K249 J232:K232 J229:K229 J221:K221 J212:K212 J206:K206 J247:K247 J338:K338 J335:K335 J333:K333 J359:K359 J425:K425 J33:K34 J36:K37 J40:K41 J63:K64 J75:K76 J100:K101 J105:K106 J109:K110 J179:K180 J197:K198 J242:K243 J257:K258 J281:K282 J294:K295 J310:K311 J325:K326 J343:K344 J365:K366 J374:K375 J377:K378 J385:K386 J389:K390 J414:K415">
    <cfRule type="cellIs" dxfId="3" priority="4" stopIfTrue="1" operator="equal">
      <formula>0</formula>
    </cfRule>
  </conditionalFormatting>
  <conditionalFormatting sqref="L83:M83 L72:M72 L67:M67 L149:M149 L135:M135 L133:M133 L130:M131 L127:M128 L125:M125 L123:M123 L120:M121 L118:M118 L116:M116 L168:M168 L157:M158 L54:M54 L47:M47 L113:M114 L138:M139 L45:M45 L60:M60 L103:M103 L98:M98 L95:M95 L88:M88 L349:M349 L408:M408 L400:M400 L382:M382 L380:M380 L372:M372 L368:M368 L195:M195 L193:M193 L188:M188 L186:M186 L182:M182 L434:M434 L410:M410 L363:M363 L361:M361 L340:M340 L307:M307 L412:M412 L329:M329 L315:M315 L304:M304 L301:M301 L298:M298 L255:M255 L291:M291 L288:M288 L285:M285 L277:M277 L275:M275 L268:M268 L251:M251 L249:M249 L232:M232 L229:M229 L221:M221 L212:M212 L206:M206 L247:M247 L338:M338 L335:M335 L333:M333 L359:M359 L425:M425 L33:M34 L36:M37 L40:M41 L63:M64 L75:M76 L100:M101 L105:M106 L109:M110 L179:M180 L197:M198 L242:M243 L257:M258 L281:M282 L294:M295 L310:M311 L325:M326 L343:M344 L365:M366 L374:M375 L377:M378 L385:M386 L389:M390 L414:M415">
    <cfRule type="cellIs" dxfId="2" priority="1" stopIfTrue="1" operator="equal">
      <formula>0</formula>
    </cfRule>
  </conditionalFormatting>
  <conditionalFormatting sqref="N441:O457 N341:O341 N360:O360 N367:O367 N376:O376 N383:O384 N401:O407 N369:O371 N373:O373 N305:O306 N308:O309 N362:O362 N409:O409 N334:O334 N411:O411 N316:O324 N416:O424 N426:O433 N336:O337 N364:O364 N387:O387 N391:O399 N327:O328 N345:O348 N379:O379 N350:O358 N312:O314 N169:O176 N381:O381 N330:O332 N339:O339 N413:O413 N181:O181 N183:O185 N187:O187 N189:O192 N194:O194 N196:O196 N199:O205 N207:O211 N213:O220 N222:O228 N230:O231 N233:O241 N244:O246 N248:O248 N250:O250 N252:O254 N256:O256 N259:O267 N269:O274 N276:O276 N278:O280 N283:O284 N286:O287 N289:O290 N292:O293 N296:O297 N299:O300 N302:O303 N35:O35 N38:O38 N42:O44 N46:O46 N48:O53 N55:O59 N61:O62 N65:O66 N68:O71 N73:O74 N77:O82 N84:O87 N89:O94 N96:O97 N99:O99 N102:O102 N104:O104 N107:O108 N111:O111 N115:O115 N117:O117 N119:O119 N122:O122 N124:O124 N126:O126 N129:O129 N132:O132 N134:O134 N136:O136 N140:O148 N150:O156 N159:O167 N435:O435">
    <cfRule type="cellIs" dxfId="1" priority="12" stopIfTrue="1" operator="equal">
      <formula>0</formula>
    </cfRule>
  </conditionalFormatting>
  <conditionalFormatting sqref="D458:O458 D436:O436 D177:E177 H177:I177 N177:O177">
    <cfRule type="cellIs" dxfId="0" priority="18" stopIfTrue="1" operator="equal">
      <formula>0</formula>
    </cfRule>
  </conditionalFormatting>
  <dataValidations count="4">
    <dataValidation allowBlank="1" showErrorMessage="1" sqref="D4"/>
    <dataValidation type="whole" allowBlank="1" showErrorMessage="1" sqref="F195:G195 F206:G206 F212:G212 F221:G221 F229:G229 F232:G232 F333:G333 F32:G186 F188:G190 F192:G193 F197:G198 F242:G249 F251:G329 F335:G354 F356:G435">
      <formula1>0</formula1>
      <formula2>999999999999</formula2>
    </dataValidation>
    <dataValidation errorStyle="information" allowBlank="1" showDropDown="1" showInputMessage="1" showErrorMessage="1" errorTitle="Обавештење" error="Унета шифра конта се не налази у контном плану." sqref="B47:B323"/>
    <dataValidation type="list" allowBlank="1" showInputMessage="1" showErrorMessage="1" sqref="B327:B336">
      <formula1>Извори_финансирања</formula1>
    </dataValidation>
  </dataValidations>
  <pageMargins left="0" right="0.23622047244094491" top="0.47244094488188981" bottom="0.39370078740157483" header="0" footer="0.15748031496062992"/>
  <pageSetup paperSize="9" scale="70" fitToHeight="0" orientation="landscape"/>
  <headerFooter>
    <oddHeader>&amp;RОбразац   2. Програмска активност</oddHeader>
    <oddFooter>&amp;RСтрана &amp;P од &amp;N</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
  <sheetViews>
    <sheetView topLeftCell="A44" workbookViewId="0">
      <selection activeCell="D10" sqref="D10"/>
    </sheetView>
  </sheetViews>
  <sheetFormatPr defaultColWidth="9.15234375" defaultRowHeight="14.6" x14ac:dyDescent="0.4"/>
  <cols>
    <col min="1" max="2" width="9.15234375" style="1"/>
    <col min="3" max="4" width="9.84375" style="1" bestFit="1" customWidth="1"/>
    <col min="5" max="11" width="9.15234375" style="1"/>
    <col min="12" max="12" width="9.84375" style="1" bestFit="1" customWidth="1"/>
    <col min="13" max="25" width="9.15234375" style="1"/>
    <col min="26" max="26" width="9.84375" style="1" bestFit="1" customWidth="1"/>
    <col min="27" max="32" width="9.15234375" style="1"/>
    <col min="33" max="33" width="9.84375" style="1" bestFit="1" customWidth="1"/>
    <col min="34" max="67" width="9.15234375" style="1"/>
    <col min="68" max="68" width="11.3828125" style="1" customWidth="1"/>
    <col min="69" max="69" width="10.3828125" style="1" customWidth="1"/>
    <col min="70" max="73" width="9.15234375" style="1"/>
    <col min="74" max="74" width="9.53515625" style="1" customWidth="1"/>
    <col min="75" max="16384" width="9.15234375" style="1"/>
  </cols>
  <sheetData>
    <row r="1" spans="1:18" ht="18.75" hidden="1" customHeight="1" x14ac:dyDescent="0.4"/>
    <row r="2" spans="1:18" ht="13.5" hidden="1" customHeight="1" x14ac:dyDescent="0.4"/>
    <row r="3" spans="1:18" ht="16.5" hidden="1" customHeight="1" x14ac:dyDescent="0.4"/>
    <row r="4" spans="1:18" ht="15" hidden="1" customHeight="1" x14ac:dyDescent="0.4"/>
    <row r="5" spans="1:18" ht="15" hidden="1" customHeight="1" x14ac:dyDescent="0.4"/>
    <row r="6" spans="1:18" ht="15" hidden="1" customHeight="1" x14ac:dyDescent="0.4"/>
    <row r="7" spans="1:18" ht="17.25" hidden="1" customHeight="1" x14ac:dyDescent="0.4"/>
    <row r="8" spans="1:18" ht="15" hidden="1" customHeight="1" x14ac:dyDescent="0.4"/>
    <row r="9" spans="1:18" ht="18.75" customHeight="1" x14ac:dyDescent="0.4">
      <c r="A9" s="333" t="s">
        <v>525</v>
      </c>
      <c r="B9" s="333"/>
      <c r="C9" s="333"/>
      <c r="D9" s="333"/>
      <c r="E9" s="333"/>
      <c r="F9" s="333"/>
      <c r="G9" s="333"/>
      <c r="H9" s="333"/>
      <c r="I9" s="333"/>
      <c r="J9" s="333"/>
      <c r="K9" s="333"/>
      <c r="L9" s="333"/>
      <c r="M9" s="333"/>
      <c r="N9" s="333"/>
    </row>
    <row r="10" spans="1:18" ht="18.75" customHeight="1" x14ac:dyDescent="0.4">
      <c r="B10" s="2"/>
      <c r="C10" s="2"/>
      <c r="D10" s="2"/>
      <c r="E10" s="2"/>
      <c r="F10" s="2"/>
      <c r="G10" s="2"/>
      <c r="H10" s="2"/>
      <c r="I10" s="2"/>
      <c r="J10" s="2"/>
      <c r="K10" s="2"/>
      <c r="L10" s="2"/>
      <c r="M10" s="2"/>
      <c r="N10" s="2"/>
      <c r="O10" s="2"/>
      <c r="P10" s="2"/>
      <c r="Q10" s="2"/>
      <c r="R10" s="2"/>
    </row>
    <row r="11" spans="1:18" ht="18.75" hidden="1" customHeight="1" x14ac:dyDescent="0.4">
      <c r="O11" s="2"/>
      <c r="P11" s="2"/>
      <c r="Q11" s="2"/>
      <c r="R11" s="2"/>
    </row>
    <row r="12" spans="1:18" ht="15.9" hidden="1" x14ac:dyDescent="0.4">
      <c r="A12" s="373" t="s">
        <v>526</v>
      </c>
      <c r="B12" s="334" t="s">
        <v>527</v>
      </c>
      <c r="C12" s="335"/>
      <c r="D12" s="335"/>
      <c r="E12" s="335"/>
      <c r="F12" s="335"/>
      <c r="G12" s="335"/>
      <c r="H12" s="335"/>
      <c r="I12" s="335"/>
      <c r="J12" s="335"/>
      <c r="K12" s="335"/>
      <c r="L12" s="335"/>
      <c r="M12" s="335"/>
      <c r="N12" s="336"/>
      <c r="O12" s="2"/>
      <c r="P12" s="2"/>
      <c r="Q12" s="2"/>
      <c r="R12" s="2"/>
    </row>
    <row r="13" spans="1:18" ht="54" hidden="1" customHeight="1" x14ac:dyDescent="0.4">
      <c r="A13" s="373"/>
      <c r="B13" s="337" t="s">
        <v>528</v>
      </c>
      <c r="C13" s="338"/>
      <c r="D13" s="338"/>
      <c r="E13" s="338"/>
      <c r="F13" s="338"/>
      <c r="G13" s="338"/>
      <c r="H13" s="338"/>
      <c r="I13" s="338"/>
      <c r="J13" s="338"/>
      <c r="K13" s="338"/>
      <c r="L13" s="338"/>
      <c r="M13" s="338"/>
      <c r="N13" s="339"/>
      <c r="O13" s="2"/>
      <c r="P13" s="2"/>
      <c r="Q13" s="2"/>
      <c r="R13" s="2"/>
    </row>
    <row r="14" spans="1:18" ht="37.5" hidden="1" customHeight="1" x14ac:dyDescent="0.4">
      <c r="A14" s="373"/>
      <c r="B14" s="340" t="s">
        <v>529</v>
      </c>
      <c r="C14" s="341"/>
      <c r="D14" s="341"/>
      <c r="E14" s="341"/>
      <c r="F14" s="341"/>
      <c r="G14" s="341"/>
      <c r="H14" s="341"/>
      <c r="I14" s="341"/>
      <c r="J14" s="341"/>
      <c r="K14" s="341"/>
      <c r="L14" s="341"/>
      <c r="M14" s="341"/>
      <c r="N14" s="342"/>
      <c r="O14" s="2"/>
      <c r="P14" s="2"/>
      <c r="Q14" s="2"/>
      <c r="R14" s="2"/>
    </row>
    <row r="15" spans="1:18" ht="18" hidden="1" customHeight="1" x14ac:dyDescent="0.4">
      <c r="A15" s="3"/>
      <c r="B15" s="4"/>
      <c r="C15" s="4"/>
      <c r="D15" s="4"/>
      <c r="E15" s="4"/>
      <c r="F15" s="4"/>
      <c r="G15" s="4"/>
      <c r="H15" s="4"/>
      <c r="I15" s="4"/>
      <c r="J15" s="4"/>
      <c r="K15" s="4"/>
      <c r="L15" s="4"/>
      <c r="M15" s="4"/>
      <c r="N15" s="4"/>
      <c r="O15" s="2"/>
      <c r="P15" s="2"/>
      <c r="Q15" s="2"/>
      <c r="R15" s="2"/>
    </row>
    <row r="16" spans="1:18" ht="14.25" customHeight="1" x14ac:dyDescent="0.4">
      <c r="A16" s="4"/>
      <c r="B16" s="4"/>
      <c r="C16" s="4"/>
      <c r="D16" s="4"/>
      <c r="E16" s="4"/>
      <c r="F16" s="4"/>
      <c r="G16" s="4"/>
      <c r="H16" s="4"/>
      <c r="I16" s="4"/>
      <c r="J16" s="4"/>
      <c r="K16" s="4"/>
      <c r="L16" s="4"/>
      <c r="M16" s="4"/>
      <c r="N16" s="4"/>
      <c r="O16" s="2"/>
      <c r="P16" s="2"/>
      <c r="Q16" s="2"/>
      <c r="R16" s="2"/>
    </row>
    <row r="17" spans="1:18" ht="15.9" x14ac:dyDescent="0.4">
      <c r="A17" s="374" t="s">
        <v>526</v>
      </c>
      <c r="B17" s="334" t="s">
        <v>530</v>
      </c>
      <c r="C17" s="335"/>
      <c r="D17" s="335"/>
      <c r="E17" s="335"/>
      <c r="F17" s="335"/>
      <c r="G17" s="335"/>
      <c r="H17" s="335"/>
      <c r="I17" s="335"/>
      <c r="J17" s="335"/>
      <c r="K17" s="335"/>
      <c r="L17" s="335"/>
      <c r="M17" s="335"/>
      <c r="N17" s="336"/>
      <c r="O17" s="2"/>
      <c r="P17" s="2"/>
      <c r="Q17" s="2"/>
      <c r="R17" s="2"/>
    </row>
    <row r="18" spans="1:18" ht="50.25" customHeight="1" x14ac:dyDescent="0.4">
      <c r="A18" s="375"/>
      <c r="B18" s="343" t="s">
        <v>531</v>
      </c>
      <c r="C18" s="343"/>
      <c r="D18" s="343"/>
      <c r="E18" s="343"/>
      <c r="F18" s="343"/>
      <c r="G18" s="343"/>
      <c r="H18" s="343"/>
      <c r="I18" s="343"/>
      <c r="J18" s="343"/>
      <c r="K18" s="343"/>
      <c r="L18" s="343"/>
      <c r="M18" s="343"/>
      <c r="N18" s="343"/>
      <c r="O18" s="2"/>
      <c r="P18" s="2"/>
      <c r="Q18" s="2"/>
      <c r="R18" s="2"/>
    </row>
    <row r="19" spans="1:18" ht="111" customHeight="1" x14ac:dyDescent="0.4">
      <c r="A19" s="375"/>
      <c r="B19" s="344" t="s">
        <v>532</v>
      </c>
      <c r="C19" s="343"/>
      <c r="D19" s="343"/>
      <c r="E19" s="343"/>
      <c r="F19" s="343"/>
      <c r="G19" s="343"/>
      <c r="H19" s="343"/>
      <c r="I19" s="343"/>
      <c r="J19" s="343"/>
      <c r="K19" s="343"/>
      <c r="L19" s="343"/>
      <c r="M19" s="343"/>
      <c r="N19" s="343"/>
      <c r="O19" s="2"/>
      <c r="P19" s="2"/>
      <c r="Q19" s="2"/>
      <c r="R19" s="2"/>
    </row>
    <row r="20" spans="1:18" ht="51.75" customHeight="1" x14ac:dyDescent="0.4">
      <c r="A20" s="375"/>
      <c r="B20" s="343" t="s">
        <v>533</v>
      </c>
      <c r="C20" s="343"/>
      <c r="D20" s="343"/>
      <c r="E20" s="343"/>
      <c r="F20" s="343"/>
      <c r="G20" s="343"/>
      <c r="H20" s="343"/>
      <c r="I20" s="343"/>
      <c r="J20" s="343"/>
      <c r="K20" s="343"/>
      <c r="L20" s="343"/>
      <c r="M20" s="343"/>
      <c r="N20" s="343"/>
      <c r="O20" s="2"/>
      <c r="P20" s="2"/>
      <c r="Q20" s="2"/>
      <c r="R20" s="2"/>
    </row>
    <row r="21" spans="1:18" ht="92.25" customHeight="1" x14ac:dyDescent="0.4">
      <c r="A21" s="376"/>
      <c r="B21" s="345" t="s">
        <v>534</v>
      </c>
      <c r="C21" s="345"/>
      <c r="D21" s="345"/>
      <c r="E21" s="345"/>
      <c r="F21" s="345"/>
      <c r="G21" s="345"/>
      <c r="H21" s="345"/>
      <c r="I21" s="345"/>
      <c r="J21" s="345"/>
      <c r="K21" s="345"/>
      <c r="L21" s="345"/>
      <c r="M21" s="345"/>
      <c r="N21" s="345"/>
      <c r="O21" s="2"/>
      <c r="P21" s="2"/>
      <c r="Q21" s="2"/>
      <c r="R21" s="2"/>
    </row>
    <row r="22" spans="1:18" ht="18" customHeight="1" x14ac:dyDescent="0.4">
      <c r="A22" s="3"/>
      <c r="B22" s="5"/>
      <c r="C22" s="5"/>
      <c r="D22" s="5"/>
      <c r="E22" s="5"/>
      <c r="F22" s="5"/>
      <c r="G22" s="5"/>
      <c r="H22" s="5"/>
      <c r="I22" s="5"/>
      <c r="J22" s="5"/>
      <c r="K22" s="5"/>
      <c r="L22" s="5"/>
      <c r="M22" s="5"/>
      <c r="N22" s="5"/>
      <c r="O22" s="2"/>
      <c r="P22" s="2"/>
      <c r="Q22" s="2"/>
      <c r="R22" s="2"/>
    </row>
    <row r="23" spans="1:18" ht="37.5" customHeight="1" x14ac:dyDescent="0.4">
      <c r="A23" s="374" t="s">
        <v>535</v>
      </c>
      <c r="B23" s="346" t="s">
        <v>536</v>
      </c>
      <c r="C23" s="347"/>
      <c r="D23" s="347"/>
      <c r="E23" s="347"/>
      <c r="F23" s="347"/>
      <c r="G23" s="347"/>
      <c r="H23" s="347"/>
      <c r="I23" s="347"/>
      <c r="J23" s="347"/>
      <c r="K23" s="347"/>
      <c r="L23" s="347"/>
      <c r="M23" s="347"/>
      <c r="N23" s="348"/>
    </row>
    <row r="24" spans="1:18" ht="19.5" customHeight="1" x14ac:dyDescent="0.4">
      <c r="A24" s="354"/>
      <c r="B24" s="349" t="s">
        <v>537</v>
      </c>
      <c r="C24" s="350"/>
      <c r="D24" s="350"/>
      <c r="E24" s="350"/>
      <c r="F24" s="350"/>
      <c r="G24" s="350"/>
      <c r="H24" s="350"/>
      <c r="I24" s="350"/>
      <c r="J24" s="350"/>
      <c r="K24" s="350"/>
      <c r="L24" s="350"/>
      <c r="M24" s="350"/>
      <c r="N24" s="351"/>
    </row>
    <row r="25" spans="1:18" ht="3.75" customHeight="1" x14ac:dyDescent="0.4">
      <c r="A25" s="354"/>
      <c r="B25" s="352"/>
      <c r="C25" s="353"/>
      <c r="D25" s="353"/>
      <c r="E25" s="353"/>
      <c r="F25" s="353"/>
      <c r="G25" s="353"/>
      <c r="H25" s="353"/>
      <c r="I25" s="353"/>
      <c r="J25" s="353"/>
      <c r="K25" s="353"/>
      <c r="L25" s="353"/>
      <c r="M25" s="353"/>
      <c r="N25" s="354"/>
    </row>
    <row r="26" spans="1:18" ht="98.25" customHeight="1" x14ac:dyDescent="0.4">
      <c r="A26" s="354"/>
      <c r="B26" s="355" t="s">
        <v>538</v>
      </c>
      <c r="C26" s="353"/>
      <c r="D26" s="353"/>
      <c r="E26" s="353"/>
      <c r="F26" s="353"/>
      <c r="G26" s="353"/>
      <c r="H26" s="353"/>
      <c r="I26" s="353"/>
      <c r="J26" s="353"/>
      <c r="K26" s="353"/>
      <c r="L26" s="353"/>
      <c r="M26" s="353"/>
      <c r="N26" s="354"/>
    </row>
    <row r="27" spans="1:18" ht="96.75" customHeight="1" x14ac:dyDescent="0.4">
      <c r="A27" s="354"/>
      <c r="B27" s="355" t="s">
        <v>539</v>
      </c>
      <c r="C27" s="353"/>
      <c r="D27" s="353"/>
      <c r="E27" s="353"/>
      <c r="F27" s="353"/>
      <c r="G27" s="353"/>
      <c r="H27" s="353"/>
      <c r="I27" s="353"/>
      <c r="J27" s="353"/>
      <c r="K27" s="353"/>
      <c r="L27" s="353"/>
      <c r="M27" s="353"/>
      <c r="N27" s="354"/>
    </row>
    <row r="28" spans="1:18" ht="30.75" customHeight="1" x14ac:dyDescent="0.4">
      <c r="A28" s="354"/>
      <c r="B28" s="356" t="s">
        <v>540</v>
      </c>
      <c r="C28" s="357"/>
      <c r="D28" s="357"/>
      <c r="E28" s="357"/>
      <c r="F28" s="357"/>
      <c r="G28" s="357"/>
      <c r="H28" s="357"/>
      <c r="I28" s="357"/>
      <c r="J28" s="357"/>
      <c r="K28" s="357"/>
      <c r="L28" s="357"/>
      <c r="M28" s="357"/>
      <c r="N28" s="358"/>
    </row>
    <row r="29" spans="1:18" ht="25.5" customHeight="1" x14ac:dyDescent="0.4">
      <c r="A29" s="354"/>
      <c r="B29" s="359" t="s">
        <v>541</v>
      </c>
      <c r="C29" s="360"/>
      <c r="D29" s="360"/>
      <c r="E29" s="360"/>
      <c r="F29" s="360"/>
      <c r="G29" s="360"/>
      <c r="H29" s="360"/>
      <c r="I29" s="360"/>
      <c r="J29" s="360"/>
      <c r="K29" s="360"/>
      <c r="L29" s="360"/>
      <c r="M29" s="360"/>
      <c r="N29" s="361"/>
    </row>
    <row r="30" spans="1:18" ht="96" customHeight="1" x14ac:dyDescent="0.4">
      <c r="A30" s="354"/>
      <c r="B30" s="362" t="s">
        <v>542</v>
      </c>
      <c r="C30" s="353"/>
      <c r="D30" s="353"/>
      <c r="E30" s="353"/>
      <c r="F30" s="353"/>
      <c r="G30" s="353"/>
      <c r="H30" s="353"/>
      <c r="I30" s="353"/>
      <c r="J30" s="353"/>
      <c r="K30" s="353"/>
      <c r="L30" s="353"/>
      <c r="M30" s="353"/>
      <c r="N30" s="354"/>
    </row>
    <row r="31" spans="1:18" ht="49.5" customHeight="1" x14ac:dyDescent="0.4">
      <c r="A31" s="354"/>
      <c r="B31" s="363" t="s">
        <v>543</v>
      </c>
      <c r="C31" s="353"/>
      <c r="D31" s="353"/>
      <c r="E31" s="353"/>
      <c r="F31" s="353"/>
      <c r="G31" s="353"/>
      <c r="H31" s="353"/>
      <c r="I31" s="353"/>
      <c r="J31" s="353"/>
      <c r="K31" s="353"/>
      <c r="L31" s="353"/>
      <c r="M31" s="353"/>
      <c r="N31" s="354"/>
    </row>
    <row r="32" spans="1:18" ht="30" customHeight="1" x14ac:dyDescent="0.4">
      <c r="A32" s="354"/>
      <c r="B32" s="364" t="s">
        <v>544</v>
      </c>
      <c r="C32" s="365"/>
      <c r="D32" s="365"/>
      <c r="E32" s="365"/>
      <c r="F32" s="365"/>
      <c r="G32" s="365"/>
      <c r="H32" s="365"/>
      <c r="I32" s="365"/>
      <c r="J32" s="365"/>
      <c r="K32" s="365"/>
      <c r="L32" s="365"/>
      <c r="M32" s="365"/>
      <c r="N32" s="366"/>
    </row>
    <row r="33" spans="1:14" ht="84" customHeight="1" x14ac:dyDescent="0.4">
      <c r="A33" s="354"/>
      <c r="B33" s="367" t="s">
        <v>545</v>
      </c>
      <c r="C33" s="360"/>
      <c r="D33" s="360"/>
      <c r="E33" s="360"/>
      <c r="F33" s="360"/>
      <c r="G33" s="360"/>
      <c r="H33" s="360"/>
      <c r="I33" s="360"/>
      <c r="J33" s="360"/>
      <c r="K33" s="360"/>
      <c r="L33" s="360"/>
      <c r="M33" s="360"/>
      <c r="N33" s="361"/>
    </row>
    <row r="34" spans="1:14" ht="94.5" customHeight="1" x14ac:dyDescent="0.4">
      <c r="A34" s="354"/>
      <c r="B34" s="355" t="s">
        <v>546</v>
      </c>
      <c r="C34" s="353"/>
      <c r="D34" s="353"/>
      <c r="E34" s="353"/>
      <c r="F34" s="353"/>
      <c r="G34" s="353"/>
      <c r="H34" s="353"/>
      <c r="I34" s="353"/>
      <c r="J34" s="353"/>
      <c r="K34" s="353"/>
      <c r="L34" s="353"/>
      <c r="M34" s="353"/>
      <c r="N34" s="354"/>
    </row>
    <row r="35" spans="1:14" ht="24" customHeight="1" x14ac:dyDescent="0.4">
      <c r="A35" s="6"/>
      <c r="B35" s="7"/>
      <c r="C35" s="7"/>
      <c r="D35" s="7"/>
      <c r="E35" s="7"/>
      <c r="F35" s="7"/>
      <c r="G35" s="7"/>
      <c r="H35" s="7"/>
      <c r="I35" s="7"/>
      <c r="J35" s="7"/>
      <c r="K35" s="7"/>
      <c r="L35" s="7"/>
      <c r="M35" s="7"/>
      <c r="N35" s="14"/>
    </row>
    <row r="36" spans="1:14" ht="46.5" customHeight="1" x14ac:dyDescent="0.4">
      <c r="A36" s="373" t="s">
        <v>547</v>
      </c>
      <c r="B36" s="368" t="s">
        <v>548</v>
      </c>
      <c r="C36" s="368"/>
      <c r="D36" s="368"/>
      <c r="E36" s="368"/>
      <c r="F36" s="368"/>
      <c r="G36" s="368"/>
      <c r="H36" s="368"/>
      <c r="I36" s="368"/>
      <c r="J36" s="368"/>
      <c r="K36" s="368"/>
      <c r="L36" s="368"/>
      <c r="M36" s="368"/>
      <c r="N36" s="368"/>
    </row>
    <row r="37" spans="1:14" ht="65.25" customHeight="1" x14ac:dyDescent="0.4">
      <c r="A37" s="373"/>
      <c r="B37" s="369" t="s">
        <v>549</v>
      </c>
      <c r="C37" s="369"/>
      <c r="D37" s="369"/>
      <c r="E37" s="369"/>
      <c r="F37" s="369"/>
      <c r="G37" s="369"/>
      <c r="H37" s="369"/>
      <c r="I37" s="369"/>
      <c r="J37" s="369"/>
      <c r="K37" s="369"/>
      <c r="L37" s="369"/>
      <c r="M37" s="369"/>
      <c r="N37" s="369"/>
    </row>
    <row r="38" spans="1:14" ht="33" hidden="1" customHeight="1" x14ac:dyDescent="0.4">
      <c r="A38" s="373"/>
      <c r="B38" s="8"/>
      <c r="C38" s="8"/>
      <c r="D38" s="8"/>
      <c r="E38" s="8"/>
      <c r="F38" s="8"/>
      <c r="G38" s="8"/>
      <c r="H38" s="8"/>
      <c r="I38" s="8"/>
      <c r="J38" s="8"/>
      <c r="K38" s="8"/>
      <c r="L38" s="8"/>
      <c r="M38" s="8"/>
      <c r="N38" s="8"/>
    </row>
    <row r="39" spans="1:14" ht="54.75" customHeight="1" x14ac:dyDescent="0.4">
      <c r="A39" s="373"/>
      <c r="B39" s="370" t="s">
        <v>550</v>
      </c>
      <c r="C39" s="370"/>
      <c r="D39" s="370"/>
      <c r="E39" s="370"/>
      <c r="F39" s="370"/>
      <c r="G39" s="370"/>
      <c r="H39" s="370"/>
      <c r="I39" s="370"/>
      <c r="J39" s="370"/>
      <c r="K39" s="370"/>
      <c r="L39" s="370"/>
      <c r="M39" s="370"/>
      <c r="N39" s="370"/>
    </row>
    <row r="40" spans="1:14" ht="79.5" customHeight="1" x14ac:dyDescent="0.4">
      <c r="A40" s="373"/>
      <c r="B40" s="371" t="s">
        <v>551</v>
      </c>
      <c r="C40" s="371"/>
      <c r="D40" s="371"/>
      <c r="E40" s="371"/>
      <c r="F40" s="371"/>
      <c r="G40" s="371"/>
      <c r="H40" s="371"/>
      <c r="I40" s="371"/>
      <c r="J40" s="371"/>
      <c r="K40" s="371"/>
      <c r="L40" s="371"/>
      <c r="M40" s="371"/>
      <c r="N40" s="371"/>
    </row>
    <row r="41" spans="1:14" ht="15" customHeight="1" x14ac:dyDescent="0.4">
      <c r="A41" s="3"/>
      <c r="C41" s="9"/>
      <c r="D41" s="9"/>
      <c r="E41" s="9"/>
      <c r="F41" s="9"/>
      <c r="G41" s="9"/>
      <c r="H41" s="9"/>
      <c r="I41" s="9"/>
      <c r="J41" s="9"/>
      <c r="K41" s="9"/>
      <c r="L41" s="9"/>
      <c r="M41" s="9"/>
      <c r="N41" s="9"/>
    </row>
    <row r="42" spans="1:14" ht="17.25" customHeight="1" x14ac:dyDescent="0.4">
      <c r="C42" s="10"/>
      <c r="D42" s="10"/>
      <c r="E42" s="10"/>
      <c r="F42" s="10"/>
      <c r="G42" s="10"/>
      <c r="H42" s="10"/>
      <c r="I42" s="10"/>
      <c r="J42" s="10"/>
      <c r="K42" s="10"/>
      <c r="L42" s="10"/>
      <c r="M42" s="10"/>
      <c r="N42" s="10"/>
    </row>
    <row r="43" spans="1:14" ht="37.5" customHeight="1" x14ac:dyDescent="0.4">
      <c r="A43" s="11"/>
      <c r="B43" s="372" t="s">
        <v>552</v>
      </c>
      <c r="C43" s="372"/>
      <c r="D43" s="372"/>
      <c r="E43" s="372"/>
      <c r="F43" s="372"/>
      <c r="G43" s="372"/>
      <c r="H43" s="372"/>
      <c r="I43" s="372"/>
      <c r="J43" s="372"/>
      <c r="K43" s="372"/>
      <c r="L43" s="372"/>
      <c r="M43" s="372"/>
      <c r="N43" s="372"/>
    </row>
    <row r="44" spans="1:14" ht="93.75" customHeight="1" x14ac:dyDescent="0.4">
      <c r="A44" s="11"/>
      <c r="B44" s="12"/>
      <c r="C44" s="12"/>
      <c r="D44" s="12"/>
      <c r="E44" s="12"/>
      <c r="F44" s="12"/>
      <c r="G44" s="12"/>
      <c r="H44" s="12"/>
      <c r="I44" s="12"/>
      <c r="J44" s="12"/>
      <c r="K44" s="12"/>
      <c r="L44" s="12"/>
      <c r="M44" s="12"/>
      <c r="N44" s="12"/>
    </row>
    <row r="45" spans="1:14" ht="20.25" customHeight="1" x14ac:dyDescent="0.4">
      <c r="B45" s="13"/>
      <c r="C45" s="13"/>
      <c r="D45" s="13"/>
      <c r="E45" s="13"/>
      <c r="F45" s="13"/>
      <c r="G45" s="13"/>
      <c r="H45" s="13"/>
      <c r="I45" s="13"/>
      <c r="J45" s="13"/>
      <c r="K45" s="13"/>
      <c r="L45" s="13"/>
      <c r="M45" s="13"/>
      <c r="N45" s="13"/>
    </row>
  </sheetData>
  <sheetProtection sheet="1" formatCells="0" formatColumns="0" formatRows="0" selectLockedCells="1" selectUnlockedCells="1"/>
  <mergeCells count="30">
    <mergeCell ref="B40:N40"/>
    <mergeCell ref="B43:N43"/>
    <mergeCell ref="A12:A14"/>
    <mergeCell ref="A17:A21"/>
    <mergeCell ref="A23:A34"/>
    <mergeCell ref="A36:A40"/>
    <mergeCell ref="B32:N32"/>
    <mergeCell ref="B33:N33"/>
    <mergeCell ref="B34:N34"/>
    <mergeCell ref="B36:N36"/>
    <mergeCell ref="B37:N37"/>
    <mergeCell ref="B39:N39"/>
    <mergeCell ref="B26:N26"/>
    <mergeCell ref="B27:N27"/>
    <mergeCell ref="B28:N28"/>
    <mergeCell ref="B29:N29"/>
    <mergeCell ref="B30:N30"/>
    <mergeCell ref="B31:N31"/>
    <mergeCell ref="B19:N19"/>
    <mergeCell ref="B20:N20"/>
    <mergeCell ref="B21:N21"/>
    <mergeCell ref="B23:N23"/>
    <mergeCell ref="B24:N24"/>
    <mergeCell ref="B25:N25"/>
    <mergeCell ref="A9:N9"/>
    <mergeCell ref="B12:N12"/>
    <mergeCell ref="B13:N13"/>
    <mergeCell ref="B14:N14"/>
    <mergeCell ref="B17:N17"/>
    <mergeCell ref="B18:N18"/>
  </mergeCells>
  <pageMargins left="0.45" right="0.23622047244094491" top="0.22999999999999998" bottom="0.23622047244094491" header="0.17" footer="0.19685039370078741"/>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5" master="" otherUserPermission="visible"/>
</allowEditUser>
</file>

<file path=customXml/itemProps1.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Програм</vt:lpstr>
      <vt:lpstr>Програмска активност</vt:lpstr>
      <vt:lpstr>Упутство</vt:lpstr>
      <vt:lpstr>Програм!Print_Titles</vt:lpstr>
      <vt:lpstr>'Програмска активност'!Print_Titles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 Kostic</dc:creator>
  <cp:lastModifiedBy>Dusan</cp:lastModifiedBy>
  <cp:lastPrinted>2017-11-15T06:24:24Z</cp:lastPrinted>
  <dcterms:created xsi:type="dcterms:W3CDTF">2014-07-16T07:05:44Z</dcterms:created>
  <dcterms:modified xsi:type="dcterms:W3CDTF">2026-04-17T06:56:08Z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43DEC96F22DF4B8690CB47A16D786170_13</vt:lpwstr>
  </property>
  <property fmtid="{D5CDD505-2E9C-101B-9397-08002B2CF9AE}" pid="3" name="KSOProductBuildVer">
    <vt:lpwstr>1033-12.2.0.18283</vt:lpwstr>
  </property>
</Properties>
</file>